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355" windowWidth="21630" windowHeight="5415" tabRatio="898" firstSheet="30" activeTab="30"/>
  </bookViews>
  <sheets>
    <sheet name="Table of Contents" sheetId="49" r:id="rId1"/>
    <sheet name="11-1_LDS-Discrete WQ_UI" sheetId="3" r:id="rId2"/>
    <sheet name="11-1_LDS-Discrete WQ_Summ_UI" sheetId="5" r:id="rId3"/>
    <sheet name="11-2_LDSOutlet-DiscreteWQ-UI" sheetId="18" r:id="rId4"/>
    <sheet name="11-3_LDSSub_DiscreteWQ-UI" sheetId="19" r:id="rId5"/>
    <sheet name="11-3_LDSSub_DiscreteWQ_Summ-UI" sheetId="23" r:id="rId6"/>
    <sheet name="11-4_Paul Lake_DiscreteWQ-UI" sheetId="22" r:id="rId7"/>
    <sheet name="11-4_PaulLake_DiscreteWQ_Summ-" sheetId="21" r:id="rId8"/>
    <sheet name="11-5_LDS-Discrete WQ_OW" sheetId="4" r:id="rId9"/>
    <sheet name="11-5_LDS-Discrete WQ_Summ_OW" sheetId="6" r:id="rId10"/>
    <sheet name="11-6_LDSOutlet-DiscreteWQ-OW" sheetId="27" r:id="rId11"/>
    <sheet name="11-6_LDSOutlet-DiscreteWQ_Summ" sheetId="26" r:id="rId12"/>
    <sheet name="11-7_LDSSub-DiscreteWQ-OW" sheetId="25" r:id="rId13"/>
    <sheet name="11-7_LDSSub-DiscreteWQ_Summ-OW" sheetId="28" r:id="rId14"/>
    <sheet name="11-8_LDGSlipper_DiscreteWQ-OW" sheetId="31" r:id="rId15"/>
    <sheet name="11-8_LDGSlipper_DiscreteWQ-Sum" sheetId="30" r:id="rId16"/>
    <sheet name="11-9_LDGFF2-DiscreteWQ-OW" sheetId="29" r:id="rId17"/>
    <sheet name="11-9_LDGFF2-DiscreteWQ-Summ-OW" sheetId="33" r:id="rId18"/>
    <sheet name="11-10_LDGOutlet_DiscreteWQ-OW" sheetId="32" r:id="rId19"/>
    <sheet name="11-11_LDGSub_DiscreteWQ-OW" sheetId="24" r:id="rId20"/>
    <sheet name="11-12_LDS-DIN" sheetId="7" r:id="rId21"/>
    <sheet name="11-12_LDS-DIN_SummStats" sheetId="8" r:id="rId22"/>
    <sheet name="11-13_LDSSub-DIN" sheetId="39" r:id="rId23"/>
    <sheet name="11-14_LDGSlipper-DIN" sheetId="38" r:id="rId24"/>
    <sheet name="11-14_LDGSlipper-DINSumm" sheetId="37" r:id="rId25"/>
    <sheet name="11-15_LDGFF2-DIN" sheetId="36" r:id="rId26"/>
    <sheet name="11-15_LDGFF2-DINSumm" sheetId="35" r:id="rId27"/>
    <sheet name="11-16-Chla" sheetId="9" r:id="rId28"/>
    <sheet name="11-17_LDS_Sed.'14" sheetId="44" r:id="rId29"/>
    <sheet name="11-17_LDS_Sed'14Summ" sheetId="43" r:id="rId30"/>
    <sheet name="11-18_LDSSub_Sed.'14" sheetId="42" r:id="rId31"/>
    <sheet name="11-18_LDSSub_Sed.'14Summ" sheetId="45" r:id="rId32"/>
    <sheet name="11-19_LDGFF2-Sed.'14" sheetId="48" r:id="rId33"/>
    <sheet name="11-19_LDGFF2-Sed.'14Summ" sheetId="47" r:id="rId34"/>
    <sheet name="11-20_LDGSub-Sed.'14" sheetId="46" r:id="rId35"/>
    <sheet name="11-21-PCDD_F_Sed.'14" sheetId="41" r:id="rId36"/>
    <sheet name="11-22_LDS Sed." sheetId="11" r:id="rId37"/>
  </sheets>
  <externalReferences>
    <externalReference r:id="rId38"/>
    <externalReference r:id="rId39"/>
  </externalReferences>
  <definedNames>
    <definedName name="_xlnm.Print_Area" localSheetId="18">'11-10_LDGOutlet_DiscreteWQ-OW'!$A$1:$D$121</definedName>
    <definedName name="_xlnm.Print_Area" localSheetId="16">'11-9_LDGFF2-DiscreteWQ-OW'!$A$1:$Q$121</definedName>
  </definedNames>
  <calcPr calcId="145621"/>
</workbook>
</file>

<file path=xl/calcChain.xml><?xml version="1.0" encoding="utf-8"?>
<calcChain xmlns="http://schemas.openxmlformats.org/spreadsheetml/2006/main">
  <c r="B29" i="49" l="1"/>
  <c r="B28" i="49"/>
  <c r="B27" i="49"/>
  <c r="B26" i="49"/>
  <c r="B25" i="49"/>
  <c r="B24" i="49"/>
  <c r="B23" i="49"/>
  <c r="B22" i="49"/>
  <c r="B21" i="49"/>
  <c r="B20" i="49"/>
  <c r="B19" i="49"/>
  <c r="B18" i="49"/>
  <c r="B17" i="49"/>
  <c r="B16" i="49"/>
  <c r="B15" i="49"/>
  <c r="B14" i="49"/>
  <c r="B13" i="49"/>
  <c r="B12" i="49"/>
  <c r="B11" i="49"/>
  <c r="B10" i="49"/>
  <c r="B9" i="49"/>
  <c r="B8" i="49"/>
  <c r="F11" i="6" l="1"/>
  <c r="E11" i="6"/>
  <c r="G10" i="5" l="1"/>
  <c r="F10" i="5"/>
</calcChain>
</file>

<file path=xl/sharedStrings.xml><?xml version="1.0" encoding="utf-8"?>
<sst xmlns="http://schemas.openxmlformats.org/spreadsheetml/2006/main" count="18291" uniqueCount="725">
  <si>
    <t>Sample Date</t>
  </si>
  <si>
    <t>pH</t>
  </si>
  <si>
    <t>-</t>
  </si>
  <si>
    <t>Notes:</t>
  </si>
  <si>
    <t>Aa-1</t>
  </si>
  <si>
    <t>Ac-4</t>
  </si>
  <si>
    <t>Ad-5</t>
  </si>
  <si>
    <t>Part A</t>
  </si>
  <si>
    <t>Location</t>
  </si>
  <si>
    <t>Unit</t>
  </si>
  <si>
    <t>Ab-1</t>
  </si>
  <si>
    <t>Ac-1</t>
  </si>
  <si>
    <t>Ac-7</t>
  </si>
  <si>
    <t>Ad-1</t>
  </si>
  <si>
    <t>Ae-1</t>
  </si>
  <si>
    <t>Sample Name</t>
  </si>
  <si>
    <t>Aa-1-Bottom</t>
  </si>
  <si>
    <t>Aa-1-Top</t>
  </si>
  <si>
    <t>Ab-1-Bottom</t>
  </si>
  <si>
    <t>Ab-1-Top</t>
  </si>
  <si>
    <t>Ac-1-Bottom</t>
  </si>
  <si>
    <t>Ac-1-Top</t>
  </si>
  <si>
    <t>Ac-4-Mid</t>
  </si>
  <si>
    <t>Ac-7-Bottom</t>
  </si>
  <si>
    <t>Ac-7-Top</t>
  </si>
  <si>
    <t>Ad-1-Bottom</t>
  </si>
  <si>
    <t>Ad-1-Top</t>
  </si>
  <si>
    <t>Ae-1-Bottom</t>
  </si>
  <si>
    <t>Ae-1-Top</t>
  </si>
  <si>
    <t>Sampling Season</t>
  </si>
  <si>
    <t>Winter</t>
  </si>
  <si>
    <t>Easting (NAD 83, 12W)</t>
  </si>
  <si>
    <t>Northing (NAD 83, 12W)</t>
  </si>
  <si>
    <t>Field Measurements</t>
  </si>
  <si>
    <t>Total depth</t>
  </si>
  <si>
    <t>m</t>
  </si>
  <si>
    <t>Sample depth</t>
  </si>
  <si>
    <t>Ice thickness</t>
  </si>
  <si>
    <t>Snow depth</t>
  </si>
  <si>
    <t>Water temperature</t>
  </si>
  <si>
    <t>°C</t>
  </si>
  <si>
    <t>Specific conductivity</t>
  </si>
  <si>
    <t>µS/cm</t>
  </si>
  <si>
    <t>Dissolved oxygen</t>
  </si>
  <si>
    <t>mg/L</t>
  </si>
  <si>
    <r>
      <t>6.0</t>
    </r>
    <r>
      <rPr>
        <b/>
        <vertAlign val="superscript"/>
        <sz val="10"/>
        <color theme="1"/>
        <rFont val="Arial"/>
        <family val="2"/>
      </rPr>
      <t>(C)</t>
    </r>
  </si>
  <si>
    <t>Dissolved oxygen saturation</t>
  </si>
  <si>
    <t>%</t>
  </si>
  <si>
    <t>Conventional Parameters</t>
  </si>
  <si>
    <r>
      <t>Alkalinity, gran as (H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>)</t>
    </r>
  </si>
  <si>
    <t>meq/L</t>
  </si>
  <si>
    <t>&lt;0.10</t>
  </si>
  <si>
    <r>
      <t>Alkalinity, total as (CaCO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</si>
  <si>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Hardness</t>
  </si>
  <si>
    <r>
      <t>6.4</t>
    </r>
    <r>
      <rPr>
        <b/>
        <vertAlign val="superscript"/>
        <sz val="10"/>
        <color theme="1"/>
        <rFont val="Arial"/>
        <family val="2"/>
      </rPr>
      <t>(C, D)</t>
    </r>
  </si>
  <si>
    <r>
      <t>6.2</t>
    </r>
    <r>
      <rPr>
        <b/>
        <vertAlign val="superscript"/>
        <sz val="10"/>
        <color theme="1"/>
        <rFont val="Arial"/>
        <family val="2"/>
      </rPr>
      <t>(C, D)</t>
    </r>
  </si>
  <si>
    <r>
      <t>6.3</t>
    </r>
    <r>
      <rPr>
        <b/>
        <vertAlign val="superscript"/>
        <sz val="10"/>
        <color theme="1"/>
        <rFont val="Arial"/>
        <family val="2"/>
      </rPr>
      <t>(C, D)</t>
    </r>
  </si>
  <si>
    <t>Total dissolved solids</t>
  </si>
  <si>
    <t>&lt;10</t>
  </si>
  <si>
    <t>Total suspended solids</t>
  </si>
  <si>
    <t>&lt;3</t>
  </si>
  <si>
    <t>&lt;6</t>
  </si>
  <si>
    <t>Turbidity</t>
  </si>
  <si>
    <t>NTU</t>
  </si>
  <si>
    <t>Major Ions</t>
  </si>
  <si>
    <t>Bicarbonate</t>
  </si>
  <si>
    <t>Calcium</t>
  </si>
  <si>
    <t>Chloride</t>
  </si>
  <si>
    <t>&lt;0.5</t>
  </si>
  <si>
    <t>Fluoride</t>
  </si>
  <si>
    <t>&lt;0.02</t>
  </si>
  <si>
    <t>Magnesium</t>
  </si>
  <si>
    <t>Potassium</t>
  </si>
  <si>
    <t>Sodium</t>
  </si>
  <si>
    <t>Sulphate</t>
  </si>
  <si>
    <t xml:space="preserve">Nutrients </t>
  </si>
  <si>
    <t>Total organic carbon</t>
  </si>
  <si>
    <t>Dissolved organic carbon</t>
  </si>
  <si>
    <t>Total nitrogen (calculated)</t>
  </si>
  <si>
    <t>mg-N/L</t>
  </si>
  <si>
    <t>&lt;0.05</t>
  </si>
  <si>
    <t>Total Kjeldahl nitrogen</t>
  </si>
  <si>
    <t>Total ammonia</t>
  </si>
  <si>
    <t>&lt;0.005</t>
  </si>
  <si>
    <t>Nitrate</t>
  </si>
  <si>
    <t>&lt;0.006</t>
  </si>
  <si>
    <t>Nitrite</t>
  </si>
  <si>
    <t>&lt;0.002</t>
  </si>
  <si>
    <t>Total phosphorus</t>
  </si>
  <si>
    <t>mg-P/L</t>
  </si>
  <si>
    <t>Total dissolved phosphorus</t>
  </si>
  <si>
    <t>Dissolved orthophosphate</t>
  </si>
  <si>
    <t>&lt;0.001</t>
  </si>
  <si>
    <t>Silica, reactive</t>
  </si>
  <si>
    <t>Other Parameters</t>
  </si>
  <si>
    <t>Benzene</t>
  </si>
  <si>
    <t>µg/L</t>
  </si>
  <si>
    <t>Ethylbenzene</t>
  </si>
  <si>
    <t>Toluene</t>
  </si>
  <si>
    <t>Xylenes</t>
  </si>
  <si>
    <t>&lt;0.71</t>
  </si>
  <si>
    <t>Petroleum hydrocarbons - F1 (C6-C10)</t>
  </si>
  <si>
    <t>&lt;100</t>
  </si>
  <si>
    <t>Petroleum hydrocarbons - F1 (C6-C10)-BTEX</t>
  </si>
  <si>
    <t>Petroleum hydrocarbons - F2 (C10-C16)</t>
  </si>
  <si>
    <t>&lt;250</t>
  </si>
  <si>
    <t>Fecal coliforms</t>
  </si>
  <si>
    <t>CFU/100mL</t>
  </si>
  <si>
    <t>&lt;1</t>
  </si>
  <si>
    <t>Total Metals</t>
  </si>
  <si>
    <t>Aluminum</t>
  </si>
  <si>
    <r>
      <t>5.2</t>
    </r>
    <r>
      <rPr>
        <b/>
        <vertAlign val="superscript"/>
        <sz val="10"/>
        <color theme="1"/>
        <rFont val="Arial"/>
        <family val="2"/>
      </rPr>
      <t>(C)</t>
    </r>
  </si>
  <si>
    <r>
      <t>6.9</t>
    </r>
    <r>
      <rPr>
        <b/>
        <vertAlign val="superscript"/>
        <sz val="10"/>
        <color theme="1"/>
        <rFont val="Arial"/>
        <family val="2"/>
      </rPr>
      <t>(C)</t>
    </r>
  </si>
  <si>
    <t>Antimony</t>
  </si>
  <si>
    <t>Arsenic</t>
  </si>
  <si>
    <t>Barium</t>
  </si>
  <si>
    <t>Beryllium</t>
  </si>
  <si>
    <t>&lt;0.01</t>
  </si>
  <si>
    <t>Bismuth</t>
  </si>
  <si>
    <t>Boron</t>
  </si>
  <si>
    <t>Cadmium</t>
  </si>
  <si>
    <t>Cesium</t>
  </si>
  <si>
    <t>&lt;0.1</t>
  </si>
  <si>
    <t>Chromium</t>
  </si>
  <si>
    <t>&lt;0.06</t>
  </si>
  <si>
    <t>Cobalt</t>
  </si>
  <si>
    <t>Copper</t>
  </si>
  <si>
    <t>Iron</t>
  </si>
  <si>
    <t>Lead</t>
  </si>
  <si>
    <t>Lithium</t>
  </si>
  <si>
    <t>Manganese</t>
  </si>
  <si>
    <t>Mercury</t>
  </si>
  <si>
    <t>&lt;0.0005</t>
  </si>
  <si>
    <t>Molybdenum</t>
  </si>
  <si>
    <t>Nickel</t>
  </si>
  <si>
    <t>Selenium</t>
  </si>
  <si>
    <t>&lt;0.04</t>
  </si>
  <si>
    <t>Silver</t>
  </si>
  <si>
    <t>Strontium</t>
  </si>
  <si>
    <t>Thallium</t>
  </si>
  <si>
    <t>Tin</t>
  </si>
  <si>
    <t>Titanium</t>
  </si>
  <si>
    <t>Uranium</t>
  </si>
  <si>
    <t>Vanadium</t>
  </si>
  <si>
    <t>Zinc</t>
  </si>
  <si>
    <t>&lt;0.8</t>
  </si>
  <si>
    <t>Dissolved Metals</t>
  </si>
  <si>
    <t>Chromium - Hexavalent</t>
  </si>
  <si>
    <t>&lt;1.0</t>
  </si>
  <si>
    <t xml:space="preserve">Notes: </t>
  </si>
  <si>
    <r>
      <t>Bolded</t>
    </r>
    <r>
      <rPr>
        <sz val="8"/>
        <color theme="1"/>
        <rFont val="Arial"/>
        <family val="2"/>
      </rPr>
      <t xml:space="preserve"> concentrations are higher than relevant water quality guidelines.</t>
    </r>
  </si>
  <si>
    <t>C) = concentration higher than the relevant chronic aquatic life guideline or outside the recommended pH, DO, or total alkalinity concentration range.</t>
  </si>
  <si>
    <t>D) = concentration higher than the relevant drinking water guideline or outside the recommended pH or DO concentration range.</t>
  </si>
  <si>
    <t>Part B</t>
  </si>
  <si>
    <t>Parameter</t>
  </si>
  <si>
    <t>Summary Statistics</t>
  </si>
  <si>
    <t>Count</t>
  </si>
  <si>
    <t>Min</t>
  </si>
  <si>
    <t>Median</t>
  </si>
  <si>
    <t>Mean</t>
  </si>
  <si>
    <t>Max</t>
  </si>
  <si>
    <t>Acute CWQG</t>
  </si>
  <si>
    <t>Chronic CWQG</t>
  </si>
  <si>
    <t>CDWQG</t>
  </si>
  <si>
    <t>Short-term SSWQO</t>
  </si>
  <si>
    <t>Long-term SSWQO</t>
  </si>
  <si>
    <t>Fecal coliform</t>
  </si>
  <si>
    <t>Guideline exceedances by median concentrations are based on guidelines calculated using median values of hardness, pH, and temperature, and are not included in the percent exceedance calculations.</t>
  </si>
  <si>
    <t>Aa-1-Mid</t>
  </si>
  <si>
    <t>Ab-1-Mid</t>
  </si>
  <si>
    <t>Ac-1-Mid</t>
  </si>
  <si>
    <t>Ac-7-Mid</t>
  </si>
  <si>
    <t>Ad-5-Mid</t>
  </si>
  <si>
    <t>Ad-1-Mid</t>
  </si>
  <si>
    <t>Ae-1-Mid</t>
  </si>
  <si>
    <t>Summer</t>
  </si>
  <si>
    <t>Fall</t>
  </si>
  <si>
    <t>Late Spring</t>
  </si>
  <si>
    <t>Field Measured</t>
  </si>
  <si>
    <t>Secchi depth</t>
  </si>
  <si>
    <r>
      <t>6.0</t>
    </r>
    <r>
      <rPr>
        <b/>
        <vertAlign val="superscript"/>
        <sz val="10"/>
        <color theme="1"/>
        <rFont val="Arial"/>
        <family val="2"/>
      </rPr>
      <t>(C, D)</t>
    </r>
  </si>
  <si>
    <t>&lt;0.2</t>
  </si>
  <si>
    <t>&lt;5</t>
  </si>
  <si>
    <t>Nutrients</t>
  </si>
  <si>
    <t>&lt;0.25</t>
  </si>
  <si>
    <r>
      <t>29</t>
    </r>
    <r>
      <rPr>
        <b/>
        <vertAlign val="superscript"/>
        <sz val="10"/>
        <color theme="1"/>
        <rFont val="Arial"/>
        <family val="2"/>
      </rPr>
      <t>(C)</t>
    </r>
  </si>
  <si>
    <r>
      <t>13</t>
    </r>
    <r>
      <rPr>
        <b/>
        <vertAlign val="superscript"/>
        <sz val="10"/>
        <color theme="1"/>
        <rFont val="Arial"/>
        <family val="2"/>
      </rPr>
      <t>(C)</t>
    </r>
  </si>
  <si>
    <r>
      <t>2.2</t>
    </r>
    <r>
      <rPr>
        <b/>
        <vertAlign val="superscript"/>
        <sz val="10"/>
        <color theme="1"/>
        <rFont val="Arial"/>
        <family val="2"/>
      </rPr>
      <t>(C)</t>
    </r>
  </si>
  <si>
    <t xml:space="preserve">CDWQG </t>
  </si>
  <si>
    <t xml:space="preserve">Short-term SSWQO </t>
  </si>
  <si>
    <t xml:space="preserve">Long-term SSWQO </t>
  </si>
  <si>
    <t>Aa-1-D</t>
  </si>
  <si>
    <t>Ab-1-D</t>
  </si>
  <si>
    <t>Ac-1-D</t>
  </si>
  <si>
    <t>Ac-4-D</t>
  </si>
  <si>
    <t>Ac-7-D</t>
  </si>
  <si>
    <t>Ad-5-D</t>
  </si>
  <si>
    <t>Ad-1-D</t>
  </si>
  <si>
    <t>Ae-1-D</t>
  </si>
  <si>
    <t>Composite Sample Collection</t>
  </si>
  <si>
    <t>Start depth</t>
  </si>
  <si>
    <t>End depth</t>
  </si>
  <si>
    <t>Total nitrogen</t>
  </si>
  <si>
    <t>Total dissolved nitrogen</t>
  </si>
  <si>
    <t>Dissolved Kjeldahl nitrogen</t>
  </si>
  <si>
    <t>T) = concentration higher than the trigger for transition from mesotrophic to meso-eutrophic status (0.02 mg/L) applied to Lac du Sauvage basin as based on CCME (2004).</t>
  </si>
  <si>
    <t>- = no guideline or data; NAD = North American Datum; m = metre;  mg/L = milligrams per litre; mg-N/L = milligrams nitrogen per litre; mg-P/L = milligrams phosphorus per litre;  &lt; = less than.</t>
  </si>
  <si>
    <r>
      <t>0.029</t>
    </r>
    <r>
      <rPr>
        <b/>
        <vertAlign val="superscript"/>
        <sz val="10"/>
        <color theme="1"/>
        <rFont val="Arial"/>
        <family val="2"/>
      </rPr>
      <t>(T)</t>
    </r>
  </si>
  <si>
    <t>- = no guideline or data; CWQG = Canadian Water Quality Guidelines;  CDWQG = Canadian Drinking Water Quality Guidelines; SSWQO = Site-Specific Water Quality Objective; m = metre;  mg/L = milligrams per litre; mg-N/L = milligrams nitrogen per litre; mg-P/L = milligrams phosphorus per litre; ;  &lt; = less than.</t>
  </si>
  <si>
    <t>Lake</t>
  </si>
  <si>
    <t>Station ID</t>
  </si>
  <si>
    <t>Standard Deviation</t>
  </si>
  <si>
    <t>Standard Error</t>
  </si>
  <si>
    <t>(µg/L)</t>
  </si>
  <si>
    <t>Lac du Sauvage</t>
  </si>
  <si>
    <t>ID = identification; µg/L = micrograms per litre; - = no data or not applicable.</t>
  </si>
  <si>
    <r>
      <rPr>
        <vertAlign val="superscript"/>
        <sz val="8"/>
        <color indexed="8"/>
        <rFont val="Arial"/>
        <family val="2"/>
      </rPr>
      <t>(a)</t>
    </r>
    <r>
      <rPr>
        <sz val="8"/>
        <color indexed="8"/>
        <rFont val="Arial"/>
        <family val="2"/>
      </rPr>
      <t xml:space="preserve"> chlorophyll </t>
    </r>
    <r>
      <rPr>
        <i/>
        <sz val="8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samples were not collected from stations Aa-1 and Af-1 in late spring and station S6 in the fall due to weather constraints.</t>
    </r>
  </si>
  <si>
    <t>µg/g</t>
  </si>
  <si>
    <t>&lt;2.0</t>
  </si>
  <si>
    <t>&lt;5.0</t>
  </si>
  <si>
    <t>&lt;500</t>
  </si>
  <si>
    <t>Sulfur</t>
  </si>
  <si>
    <t>&lt;4.0</t>
  </si>
  <si>
    <r>
      <t>0.29</t>
    </r>
    <r>
      <rPr>
        <b/>
        <vertAlign val="superscript"/>
        <sz val="10"/>
        <color theme="1"/>
        <rFont val="Arial"/>
        <family val="2"/>
      </rPr>
      <t>(I)</t>
    </r>
  </si>
  <si>
    <r>
      <t>5.6</t>
    </r>
    <r>
      <rPr>
        <b/>
        <vertAlign val="superscript"/>
        <sz val="10"/>
        <color theme="1"/>
        <rFont val="Arial"/>
        <family val="2"/>
      </rPr>
      <t>(I, P)</t>
    </r>
  </si>
  <si>
    <t>&lt;30</t>
  </si>
  <si>
    <r>
      <t>36</t>
    </r>
    <r>
      <rPr>
        <b/>
        <vertAlign val="superscript"/>
        <sz val="10"/>
        <rFont val="Arial"/>
        <family val="2"/>
      </rPr>
      <t>I</t>
    </r>
  </si>
  <si>
    <r>
      <t>41</t>
    </r>
    <r>
      <rPr>
        <b/>
        <vertAlign val="superscript"/>
        <sz val="10"/>
        <color theme="1"/>
        <rFont val="Arial"/>
        <family val="2"/>
      </rPr>
      <t>(I)</t>
    </r>
  </si>
  <si>
    <r>
      <t>40</t>
    </r>
    <r>
      <rPr>
        <b/>
        <vertAlign val="superscript"/>
        <sz val="10"/>
        <color theme="1"/>
        <rFont val="Arial"/>
        <family val="2"/>
      </rPr>
      <t>(I)</t>
    </r>
  </si>
  <si>
    <r>
      <t>38</t>
    </r>
    <r>
      <rPr>
        <b/>
        <vertAlign val="superscript"/>
        <sz val="10"/>
        <color theme="1"/>
        <rFont val="Arial"/>
        <family val="2"/>
      </rPr>
      <t>(I)</t>
    </r>
  </si>
  <si>
    <r>
      <t>36</t>
    </r>
    <r>
      <rPr>
        <b/>
        <vertAlign val="superscript"/>
        <sz val="10"/>
        <color theme="1"/>
        <rFont val="Arial"/>
        <family val="2"/>
      </rPr>
      <t>(I)</t>
    </r>
  </si>
  <si>
    <r>
      <t>62</t>
    </r>
    <r>
      <rPr>
        <b/>
        <vertAlign val="superscript"/>
        <sz val="10"/>
        <color theme="1"/>
        <rFont val="Arial"/>
        <family val="2"/>
      </rPr>
      <t>(I)</t>
    </r>
  </si>
  <si>
    <r>
      <t>71</t>
    </r>
    <r>
      <rPr>
        <b/>
        <vertAlign val="superscript"/>
        <sz val="10"/>
        <color theme="1"/>
        <rFont val="Arial"/>
        <family val="2"/>
      </rPr>
      <t>(I)</t>
    </r>
  </si>
  <si>
    <r>
      <t>72</t>
    </r>
    <r>
      <rPr>
        <b/>
        <vertAlign val="superscript"/>
        <sz val="10"/>
        <color theme="1"/>
        <rFont val="Arial"/>
        <family val="2"/>
      </rPr>
      <t>(I)</t>
    </r>
  </si>
  <si>
    <r>
      <t>76</t>
    </r>
    <r>
      <rPr>
        <b/>
        <vertAlign val="superscript"/>
        <sz val="10"/>
        <color theme="1"/>
        <rFont val="Arial"/>
        <family val="2"/>
      </rPr>
      <t>(I)</t>
    </r>
  </si>
  <si>
    <r>
      <t>77</t>
    </r>
    <r>
      <rPr>
        <b/>
        <vertAlign val="superscript"/>
        <sz val="10"/>
        <color theme="1"/>
        <rFont val="Arial"/>
        <family val="2"/>
      </rPr>
      <t>(I)</t>
    </r>
  </si>
  <si>
    <r>
      <t>64</t>
    </r>
    <r>
      <rPr>
        <b/>
        <vertAlign val="superscript"/>
        <sz val="10"/>
        <color theme="1"/>
        <rFont val="Arial"/>
        <family val="2"/>
      </rPr>
      <t>(I)</t>
    </r>
  </si>
  <si>
    <r>
      <t>49</t>
    </r>
    <r>
      <rPr>
        <b/>
        <vertAlign val="superscript"/>
        <sz val="10"/>
        <color theme="1"/>
        <rFont val="Arial"/>
        <family val="2"/>
      </rPr>
      <t>(I)</t>
    </r>
  </si>
  <si>
    <r>
      <t>54</t>
    </r>
    <r>
      <rPr>
        <b/>
        <vertAlign val="superscript"/>
        <sz val="10"/>
        <rFont val="Arial"/>
        <family val="2"/>
      </rPr>
      <t>I</t>
    </r>
  </si>
  <si>
    <r>
      <t>62</t>
    </r>
    <r>
      <rPr>
        <b/>
        <vertAlign val="superscript"/>
        <sz val="10"/>
        <rFont val="Arial"/>
        <family val="2"/>
      </rPr>
      <t>I</t>
    </r>
  </si>
  <si>
    <r>
      <t>65</t>
    </r>
    <r>
      <rPr>
        <b/>
        <vertAlign val="superscript"/>
        <sz val="10"/>
        <rFont val="Arial"/>
        <family val="2"/>
      </rPr>
      <t>I</t>
    </r>
  </si>
  <si>
    <r>
      <t>70</t>
    </r>
    <r>
      <rPr>
        <b/>
        <vertAlign val="superscript"/>
        <sz val="10"/>
        <rFont val="Arial"/>
        <family val="2"/>
      </rPr>
      <t>I</t>
    </r>
  </si>
  <si>
    <r>
      <t>69</t>
    </r>
    <r>
      <rPr>
        <b/>
        <vertAlign val="superscript"/>
        <sz val="10"/>
        <rFont val="Arial"/>
        <family val="2"/>
      </rPr>
      <t>I</t>
    </r>
  </si>
  <si>
    <r>
      <t>66</t>
    </r>
    <r>
      <rPr>
        <b/>
        <vertAlign val="superscript"/>
        <sz val="10"/>
        <rFont val="Arial"/>
        <family val="2"/>
      </rPr>
      <t>I</t>
    </r>
  </si>
  <si>
    <r>
      <t>50</t>
    </r>
    <r>
      <rPr>
        <b/>
        <vertAlign val="superscript"/>
        <sz val="10"/>
        <rFont val="Arial"/>
        <family val="2"/>
      </rPr>
      <t>I</t>
    </r>
  </si>
  <si>
    <r>
      <t>72</t>
    </r>
    <r>
      <rPr>
        <b/>
        <vertAlign val="superscript"/>
        <sz val="10"/>
        <rFont val="Arial"/>
        <family val="2"/>
      </rPr>
      <t>I</t>
    </r>
  </si>
  <si>
    <r>
      <t>64</t>
    </r>
    <r>
      <rPr>
        <b/>
        <vertAlign val="superscript"/>
        <sz val="10"/>
        <rFont val="Arial"/>
        <family val="2"/>
      </rPr>
      <t>I</t>
    </r>
  </si>
  <si>
    <r>
      <t>59</t>
    </r>
    <r>
      <rPr>
        <b/>
        <vertAlign val="superscript"/>
        <sz val="10"/>
        <rFont val="Arial"/>
        <family val="2"/>
      </rPr>
      <t>I</t>
    </r>
  </si>
  <si>
    <r>
      <t>58</t>
    </r>
    <r>
      <rPr>
        <b/>
        <vertAlign val="superscript"/>
        <sz val="10"/>
        <rFont val="Arial"/>
        <family val="2"/>
      </rPr>
      <t>I</t>
    </r>
  </si>
  <si>
    <r>
      <t>45</t>
    </r>
    <r>
      <rPr>
        <b/>
        <vertAlign val="superscript"/>
        <sz val="10"/>
        <rFont val="Arial"/>
        <family val="2"/>
      </rPr>
      <t>I</t>
    </r>
  </si>
  <si>
    <r>
      <t>66</t>
    </r>
    <r>
      <rPr>
        <b/>
        <vertAlign val="superscript"/>
        <sz val="10"/>
        <rFont val="Arial"/>
        <family val="2"/>
      </rPr>
      <t>(I)</t>
    </r>
  </si>
  <si>
    <r>
      <t>65</t>
    </r>
    <r>
      <rPr>
        <b/>
        <vertAlign val="superscript"/>
        <sz val="10"/>
        <rFont val="Arial"/>
        <family val="2"/>
      </rPr>
      <t>(I)</t>
    </r>
  </si>
  <si>
    <r>
      <t>64</t>
    </r>
    <r>
      <rPr>
        <b/>
        <vertAlign val="superscript"/>
        <sz val="10"/>
        <rFont val="Arial"/>
        <family val="2"/>
      </rPr>
      <t>(I)</t>
    </r>
  </si>
  <si>
    <r>
      <t>63</t>
    </r>
    <r>
      <rPr>
        <b/>
        <vertAlign val="superscript"/>
        <sz val="10"/>
        <rFont val="Arial"/>
        <family val="2"/>
      </rPr>
      <t>(I)</t>
    </r>
  </si>
  <si>
    <r>
      <t>58</t>
    </r>
    <r>
      <rPr>
        <b/>
        <vertAlign val="superscript"/>
        <sz val="10"/>
        <rFont val="Arial"/>
        <family val="2"/>
      </rPr>
      <t>(I)</t>
    </r>
  </si>
  <si>
    <r>
      <t>57</t>
    </r>
    <r>
      <rPr>
        <b/>
        <vertAlign val="superscript"/>
        <sz val="10"/>
        <rFont val="Arial"/>
        <family val="2"/>
      </rPr>
      <t>(I)</t>
    </r>
  </si>
  <si>
    <r>
      <t>61</t>
    </r>
    <r>
      <rPr>
        <b/>
        <vertAlign val="superscript"/>
        <sz val="10"/>
        <color theme="1"/>
        <rFont val="Arial"/>
        <family val="2"/>
      </rPr>
      <t>(I)</t>
    </r>
  </si>
  <si>
    <r>
      <t>60</t>
    </r>
    <r>
      <rPr>
        <b/>
        <vertAlign val="superscript"/>
        <sz val="10"/>
        <color theme="1"/>
        <rFont val="Arial"/>
        <family val="2"/>
      </rPr>
      <t>(I)</t>
    </r>
  </si>
  <si>
    <r>
      <t>59</t>
    </r>
    <r>
      <rPr>
        <b/>
        <vertAlign val="superscript"/>
        <sz val="10"/>
        <color theme="1"/>
        <rFont val="Arial"/>
        <family val="2"/>
      </rPr>
      <t>(I)</t>
    </r>
  </si>
  <si>
    <r>
      <t>70</t>
    </r>
    <r>
      <rPr>
        <b/>
        <vertAlign val="superscript"/>
        <sz val="10"/>
        <color theme="1"/>
        <rFont val="Arial"/>
        <family val="2"/>
      </rPr>
      <t>(I)</t>
    </r>
  </si>
  <si>
    <r>
      <t>68</t>
    </r>
    <r>
      <rPr>
        <b/>
        <vertAlign val="superscript"/>
        <sz val="10"/>
        <color theme="1"/>
        <rFont val="Arial"/>
        <family val="2"/>
      </rPr>
      <t>(I)</t>
    </r>
  </si>
  <si>
    <r>
      <t>66</t>
    </r>
    <r>
      <rPr>
        <b/>
        <vertAlign val="superscript"/>
        <sz val="10"/>
        <color theme="1"/>
        <rFont val="Arial"/>
        <family val="2"/>
      </rPr>
      <t>(I)</t>
    </r>
  </si>
  <si>
    <r>
      <t>69</t>
    </r>
    <r>
      <rPr>
        <b/>
        <vertAlign val="superscript"/>
        <sz val="10"/>
        <color theme="1"/>
        <rFont val="Arial"/>
        <family val="2"/>
      </rPr>
      <t>(I)</t>
    </r>
  </si>
  <si>
    <r>
      <t>75</t>
    </r>
    <r>
      <rPr>
        <b/>
        <vertAlign val="superscript"/>
        <sz val="10"/>
        <color theme="1"/>
        <rFont val="Arial"/>
        <family val="2"/>
      </rPr>
      <t>(I)</t>
    </r>
  </si>
  <si>
    <r>
      <t>51</t>
    </r>
    <r>
      <rPr>
        <b/>
        <vertAlign val="superscript"/>
        <sz val="10"/>
        <color theme="1"/>
        <rFont val="Arial"/>
        <family val="2"/>
      </rPr>
      <t>(I)</t>
    </r>
  </si>
  <si>
    <r>
      <t>74</t>
    </r>
    <r>
      <rPr>
        <b/>
        <vertAlign val="superscript"/>
        <sz val="10"/>
        <color theme="1"/>
        <rFont val="Arial"/>
        <family val="2"/>
      </rPr>
      <t>(I)</t>
    </r>
  </si>
  <si>
    <r>
      <t>67</t>
    </r>
    <r>
      <rPr>
        <b/>
        <vertAlign val="superscript"/>
        <sz val="10"/>
        <color theme="1"/>
        <rFont val="Arial"/>
        <family val="2"/>
      </rPr>
      <t>(I)</t>
    </r>
  </si>
  <si>
    <r>
      <t>45</t>
    </r>
    <r>
      <rPr>
        <b/>
        <vertAlign val="superscript"/>
        <sz val="10"/>
        <color theme="1"/>
        <rFont val="Arial"/>
        <family val="2"/>
      </rPr>
      <t>(I)</t>
    </r>
  </si>
  <si>
    <r>
      <t>56</t>
    </r>
    <r>
      <rPr>
        <b/>
        <vertAlign val="superscript"/>
        <sz val="10"/>
        <color theme="1"/>
        <rFont val="Arial"/>
        <family val="2"/>
      </rPr>
      <t>(I)</t>
    </r>
  </si>
  <si>
    <r>
      <t>95</t>
    </r>
    <r>
      <rPr>
        <b/>
        <vertAlign val="superscript"/>
        <sz val="10"/>
        <color theme="1"/>
        <rFont val="Arial"/>
        <family val="2"/>
      </rPr>
      <t>(I, P)</t>
    </r>
  </si>
  <si>
    <r>
      <t>79</t>
    </r>
    <r>
      <rPr>
        <b/>
        <vertAlign val="superscript"/>
        <sz val="10"/>
        <color theme="1"/>
        <rFont val="Arial"/>
        <family val="2"/>
      </rPr>
      <t>(I, P)</t>
    </r>
  </si>
  <si>
    <r>
      <t>131</t>
    </r>
    <r>
      <rPr>
        <b/>
        <vertAlign val="superscript"/>
        <sz val="10"/>
        <color theme="1"/>
        <rFont val="Arial"/>
        <family val="2"/>
      </rPr>
      <t>(I, P)</t>
    </r>
  </si>
  <si>
    <r>
      <t>17</t>
    </r>
    <r>
      <rPr>
        <b/>
        <vertAlign val="superscript"/>
        <sz val="10"/>
        <color theme="1"/>
        <rFont val="Arial"/>
        <family val="2"/>
      </rPr>
      <t>(I, P)</t>
    </r>
  </si>
  <si>
    <r>
      <t>23</t>
    </r>
    <r>
      <rPr>
        <b/>
        <vertAlign val="superscript"/>
        <sz val="10"/>
        <color theme="1"/>
        <rFont val="Arial"/>
        <family val="2"/>
      </rPr>
      <t>(I, P)</t>
    </r>
  </si>
  <si>
    <r>
      <t>143</t>
    </r>
    <r>
      <rPr>
        <b/>
        <vertAlign val="superscript"/>
        <sz val="10"/>
        <color theme="1"/>
        <rFont val="Arial"/>
        <family val="2"/>
      </rPr>
      <t>(I, P)</t>
    </r>
  </si>
  <si>
    <r>
      <t>16</t>
    </r>
    <r>
      <rPr>
        <b/>
        <vertAlign val="superscript"/>
        <sz val="10"/>
        <color theme="1"/>
        <rFont val="Arial"/>
        <family val="2"/>
      </rPr>
      <t>(I)</t>
    </r>
  </si>
  <si>
    <r>
      <t>61</t>
    </r>
    <r>
      <rPr>
        <b/>
        <vertAlign val="superscript"/>
        <sz val="10"/>
        <rFont val="Arial"/>
        <family val="2"/>
      </rPr>
      <t>P</t>
    </r>
  </si>
  <si>
    <r>
      <t>81</t>
    </r>
    <r>
      <rPr>
        <b/>
        <vertAlign val="superscript"/>
        <sz val="10"/>
        <rFont val="Arial"/>
        <family val="2"/>
      </rPr>
      <t>P</t>
    </r>
  </si>
  <si>
    <r>
      <t>7.0</t>
    </r>
    <r>
      <rPr>
        <b/>
        <vertAlign val="superscript"/>
        <sz val="10"/>
        <rFont val="Arial"/>
        <family val="2"/>
      </rPr>
      <t>I</t>
    </r>
  </si>
  <si>
    <r>
      <t>26</t>
    </r>
    <r>
      <rPr>
        <b/>
        <vertAlign val="superscript"/>
        <sz val="10"/>
        <rFont val="Arial"/>
        <family val="2"/>
      </rPr>
      <t>P</t>
    </r>
  </si>
  <si>
    <r>
      <t>23</t>
    </r>
    <r>
      <rPr>
        <b/>
        <vertAlign val="superscript"/>
        <sz val="10"/>
        <rFont val="Arial"/>
        <family val="2"/>
      </rPr>
      <t>P</t>
    </r>
  </si>
  <si>
    <r>
      <t>155</t>
    </r>
    <r>
      <rPr>
        <b/>
        <vertAlign val="superscript"/>
        <sz val="10"/>
        <rFont val="Arial"/>
        <family val="2"/>
      </rPr>
      <t>P</t>
    </r>
  </si>
  <si>
    <r>
      <t>32</t>
    </r>
    <r>
      <rPr>
        <b/>
        <vertAlign val="superscript"/>
        <sz val="10"/>
        <rFont val="Arial"/>
        <family val="2"/>
      </rPr>
      <t>P</t>
    </r>
  </si>
  <si>
    <r>
      <t>38</t>
    </r>
    <r>
      <rPr>
        <b/>
        <vertAlign val="superscript"/>
        <sz val="10"/>
        <rFont val="Arial"/>
        <family val="2"/>
      </rPr>
      <t>P</t>
    </r>
  </si>
  <si>
    <r>
      <t>9.0</t>
    </r>
    <r>
      <rPr>
        <b/>
        <vertAlign val="superscript"/>
        <sz val="10"/>
        <rFont val="Arial"/>
        <family val="2"/>
      </rPr>
      <t>I</t>
    </r>
  </si>
  <si>
    <r>
      <t>18</t>
    </r>
    <r>
      <rPr>
        <b/>
        <vertAlign val="superscript"/>
        <sz val="10"/>
        <rFont val="Arial"/>
        <family val="2"/>
      </rPr>
      <t>(I, P)</t>
    </r>
  </si>
  <si>
    <r>
      <t>15</t>
    </r>
    <r>
      <rPr>
        <b/>
        <vertAlign val="superscript"/>
        <sz val="10"/>
        <rFont val="Arial"/>
        <family val="2"/>
      </rPr>
      <t>(I)</t>
    </r>
  </si>
  <si>
    <r>
      <t>114</t>
    </r>
    <r>
      <rPr>
        <b/>
        <vertAlign val="superscript"/>
        <sz val="10"/>
        <rFont val="Arial"/>
        <family val="2"/>
      </rPr>
      <t>(I, P)</t>
    </r>
  </si>
  <si>
    <r>
      <t>125</t>
    </r>
    <r>
      <rPr>
        <b/>
        <vertAlign val="superscript"/>
        <sz val="10"/>
        <rFont val="Arial"/>
        <family val="2"/>
      </rPr>
      <t>(I, P)</t>
    </r>
  </si>
  <si>
    <r>
      <t>137</t>
    </r>
    <r>
      <rPr>
        <b/>
        <vertAlign val="superscript"/>
        <sz val="10"/>
        <rFont val="Arial"/>
        <family val="2"/>
      </rPr>
      <t>(I, P)</t>
    </r>
  </si>
  <si>
    <r>
      <t>26</t>
    </r>
    <r>
      <rPr>
        <b/>
        <vertAlign val="superscript"/>
        <sz val="10"/>
        <color theme="1"/>
        <rFont val="Arial"/>
        <family val="2"/>
      </rPr>
      <t>(I, P)</t>
    </r>
  </si>
  <si>
    <r>
      <t>82</t>
    </r>
    <r>
      <rPr>
        <b/>
        <vertAlign val="superscript"/>
        <sz val="10"/>
        <color theme="1"/>
        <rFont val="Arial"/>
        <family val="2"/>
      </rPr>
      <t>(I, P)</t>
    </r>
  </si>
  <si>
    <r>
      <t>47</t>
    </r>
    <r>
      <rPr>
        <b/>
        <vertAlign val="superscript"/>
        <sz val="10"/>
        <color theme="1"/>
        <rFont val="Arial"/>
        <family val="2"/>
      </rPr>
      <t>(I, P)</t>
    </r>
  </si>
  <si>
    <r>
      <t>111</t>
    </r>
    <r>
      <rPr>
        <b/>
        <vertAlign val="superscript"/>
        <sz val="10"/>
        <color theme="1"/>
        <rFont val="Arial"/>
        <family val="2"/>
      </rPr>
      <t>(I, P)</t>
    </r>
  </si>
  <si>
    <r>
      <t>43</t>
    </r>
    <r>
      <rPr>
        <b/>
        <vertAlign val="superscript"/>
        <sz val="10"/>
        <color theme="1"/>
        <rFont val="Arial"/>
        <family val="2"/>
      </rPr>
      <t>(I, P)</t>
    </r>
  </si>
  <si>
    <r>
      <t>44</t>
    </r>
    <r>
      <rPr>
        <b/>
        <vertAlign val="superscript"/>
        <sz val="10"/>
        <color theme="1"/>
        <rFont val="Arial"/>
        <family val="2"/>
      </rPr>
      <t>(I, P)</t>
    </r>
  </si>
  <si>
    <r>
      <t>254</t>
    </r>
    <r>
      <rPr>
        <b/>
        <vertAlign val="superscript"/>
        <sz val="10"/>
        <color theme="1"/>
        <rFont val="Arial"/>
        <family val="2"/>
      </rPr>
      <t>(I, P)</t>
    </r>
  </si>
  <si>
    <r>
      <t>22</t>
    </r>
    <r>
      <rPr>
        <b/>
        <vertAlign val="superscript"/>
        <sz val="10"/>
        <color theme="1"/>
        <rFont val="Arial"/>
        <family val="2"/>
      </rPr>
      <t>(I, P)</t>
    </r>
  </si>
  <si>
    <r>
      <t>101</t>
    </r>
    <r>
      <rPr>
        <b/>
        <vertAlign val="superscript"/>
        <sz val="10"/>
        <color theme="1"/>
        <rFont val="Arial"/>
        <family val="2"/>
      </rPr>
      <t>(I, P)</t>
    </r>
  </si>
  <si>
    <r>
      <t>375</t>
    </r>
    <r>
      <rPr>
        <b/>
        <vertAlign val="superscript"/>
        <sz val="10"/>
        <color theme="1"/>
        <rFont val="Arial"/>
        <family val="2"/>
      </rPr>
      <t>(I, P)</t>
    </r>
  </si>
  <si>
    <r>
      <t>357</t>
    </r>
    <r>
      <rPr>
        <b/>
        <vertAlign val="superscript"/>
        <sz val="10"/>
        <color theme="1"/>
        <rFont val="Arial"/>
        <family val="2"/>
      </rPr>
      <t>(I, P)</t>
    </r>
  </si>
  <si>
    <r>
      <t>330</t>
    </r>
    <r>
      <rPr>
        <b/>
        <vertAlign val="superscript"/>
        <sz val="10"/>
        <color theme="1"/>
        <rFont val="Arial"/>
        <family val="2"/>
      </rPr>
      <t>(I, P)</t>
    </r>
  </si>
  <si>
    <r>
      <t>70</t>
    </r>
    <r>
      <rPr>
        <b/>
        <vertAlign val="superscript"/>
        <sz val="10"/>
        <color theme="1"/>
        <rFont val="Arial"/>
        <family val="2"/>
      </rPr>
      <t>(I, P)</t>
    </r>
  </si>
  <si>
    <r>
      <t>18</t>
    </r>
    <r>
      <rPr>
        <b/>
        <vertAlign val="superscript"/>
        <sz val="10"/>
        <color theme="1"/>
        <rFont val="Arial"/>
        <family val="2"/>
      </rPr>
      <t>(I, P)</t>
    </r>
  </si>
  <si>
    <r>
      <t>19</t>
    </r>
    <r>
      <rPr>
        <b/>
        <vertAlign val="superscript"/>
        <sz val="10"/>
        <color theme="1"/>
        <rFont val="Arial"/>
        <family val="2"/>
      </rPr>
      <t>(I, P)</t>
    </r>
  </si>
  <si>
    <r>
      <t>167</t>
    </r>
    <r>
      <rPr>
        <b/>
        <vertAlign val="superscript"/>
        <sz val="10"/>
        <color theme="1"/>
        <rFont val="Arial"/>
        <family val="2"/>
      </rPr>
      <t>(I, P)</t>
    </r>
  </si>
  <si>
    <r>
      <t>136</t>
    </r>
    <r>
      <rPr>
        <b/>
        <vertAlign val="superscript"/>
        <sz val="10"/>
        <color theme="1"/>
        <rFont val="Arial"/>
        <family val="2"/>
      </rPr>
      <t>(I, P)</t>
    </r>
  </si>
  <si>
    <r>
      <t>134</t>
    </r>
    <r>
      <rPr>
        <b/>
        <vertAlign val="superscript"/>
        <sz val="10"/>
        <color theme="1"/>
        <rFont val="Arial"/>
        <family val="2"/>
      </rPr>
      <t>(I, P)</t>
    </r>
  </si>
  <si>
    <r>
      <t>20</t>
    </r>
    <r>
      <rPr>
        <b/>
        <vertAlign val="superscript"/>
        <sz val="10"/>
        <color theme="1"/>
        <rFont val="Arial"/>
        <family val="2"/>
      </rPr>
      <t>(I, P)</t>
    </r>
  </si>
  <si>
    <r>
      <t>110</t>
    </r>
    <r>
      <rPr>
        <b/>
        <vertAlign val="superscript"/>
        <sz val="10"/>
        <color theme="1"/>
        <rFont val="Arial"/>
        <family val="2"/>
      </rPr>
      <t>(I, P)</t>
    </r>
  </si>
  <si>
    <r>
      <t>32</t>
    </r>
    <r>
      <rPr>
        <b/>
        <vertAlign val="superscript"/>
        <sz val="10"/>
        <color theme="1"/>
        <rFont val="Arial"/>
        <family val="2"/>
      </rPr>
      <t>(I, P)</t>
    </r>
  </si>
  <si>
    <r>
      <t>232</t>
    </r>
    <r>
      <rPr>
        <b/>
        <vertAlign val="superscript"/>
        <sz val="10"/>
        <color theme="1"/>
        <rFont val="Arial"/>
        <family val="2"/>
      </rPr>
      <t>(I, P)</t>
    </r>
  </si>
  <si>
    <r>
      <t>563</t>
    </r>
    <r>
      <rPr>
        <b/>
        <vertAlign val="superscript"/>
        <sz val="10"/>
        <color theme="1"/>
        <rFont val="Arial"/>
        <family val="2"/>
      </rPr>
      <t>(I, P)</t>
    </r>
  </si>
  <si>
    <r>
      <t>438</t>
    </r>
    <r>
      <rPr>
        <b/>
        <vertAlign val="superscript"/>
        <sz val="10"/>
        <color theme="1"/>
        <rFont val="Arial"/>
        <family val="2"/>
      </rPr>
      <t>(I, P)</t>
    </r>
  </si>
  <si>
    <r>
      <t>7.6</t>
    </r>
    <r>
      <rPr>
        <b/>
        <vertAlign val="superscript"/>
        <sz val="10"/>
        <color theme="1"/>
        <rFont val="Arial"/>
        <family val="2"/>
      </rPr>
      <t>(I)</t>
    </r>
  </si>
  <si>
    <r>
      <t>7.9</t>
    </r>
    <r>
      <rPr>
        <b/>
        <vertAlign val="superscript"/>
        <sz val="10"/>
        <color theme="1"/>
        <rFont val="Arial"/>
        <family val="2"/>
      </rPr>
      <t>(I)</t>
    </r>
  </si>
  <si>
    <r>
      <t>28</t>
    </r>
    <r>
      <rPr>
        <b/>
        <vertAlign val="superscript"/>
        <sz val="10"/>
        <color theme="1"/>
        <rFont val="Arial"/>
        <family val="2"/>
      </rPr>
      <t>(I, P)</t>
    </r>
  </si>
  <si>
    <r>
      <t>36</t>
    </r>
    <r>
      <rPr>
        <b/>
        <vertAlign val="superscript"/>
        <sz val="10"/>
        <color theme="1"/>
        <rFont val="Arial"/>
        <family val="2"/>
      </rPr>
      <t>(I, P)</t>
    </r>
  </si>
  <si>
    <r>
      <t>CaCO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Equivalent</t>
    </r>
  </si>
  <si>
    <t>Carbon, Total Organic</t>
  </si>
  <si>
    <t>mg/kg</t>
  </si>
  <si>
    <t>Carbon, Inorganic</t>
  </si>
  <si>
    <t>&lt;1,000</t>
  </si>
  <si>
    <t>Carbon, Total</t>
  </si>
  <si>
    <t>Phosphate, Available</t>
  </si>
  <si>
    <t>Phosphorus, Available</t>
  </si>
  <si>
    <t>Total Nitrogen by LECO</t>
  </si>
  <si>
    <t>Total Nitrogen</t>
  </si>
  <si>
    <t>&lt;1.5</t>
  </si>
  <si>
    <t>&lt;3.0</t>
  </si>
  <si>
    <t>Nitrate as N</t>
  </si>
  <si>
    <t>Nitrogen, Available</t>
  </si>
  <si>
    <t>Available Ammonia</t>
  </si>
  <si>
    <t>% Gravel ( &gt; 2mm)</t>
  </si>
  <si>
    <t>% Sand (0.063-2.00 mm)</t>
  </si>
  <si>
    <t>% Sand (2-5 mm)</t>
  </si>
  <si>
    <t>% Silt ( 4um-0.063 mm)</t>
  </si>
  <si>
    <t>% Silt (0.002-0.05 mm)</t>
  </si>
  <si>
    <t>% Clay (&lt;4 um)</t>
  </si>
  <si>
    <t>% Clay (&lt;0.002 mm)</t>
  </si>
  <si>
    <t>% Moisture</t>
  </si>
  <si>
    <t>Maximum depth</t>
  </si>
  <si>
    <t>Physical Parameters</t>
  </si>
  <si>
    <t>Core</t>
  </si>
  <si>
    <t>Ekman</t>
  </si>
  <si>
    <t>Sample Method</t>
  </si>
  <si>
    <t>Ae-2</t>
  </si>
  <si>
    <t>Ad-2</t>
  </si>
  <si>
    <t>Ac-8</t>
  </si>
  <si>
    <t>Ac-5</t>
  </si>
  <si>
    <t>Ac-2</t>
  </si>
  <si>
    <t>Ab-2</t>
  </si>
  <si>
    <t>Aa-2</t>
  </si>
  <si>
    <t>LdS1(3) 2cm</t>
  </si>
  <si>
    <t>LdS1(2) 2cm</t>
  </si>
  <si>
    <t>LdS1 (1) 2cm</t>
  </si>
  <si>
    <t>LdS1(3) 1cm</t>
  </si>
  <si>
    <t>LdS1(2) 1cm</t>
  </si>
  <si>
    <t>LdS1 (1) 1cm</t>
  </si>
  <si>
    <t>LdS1(3)</t>
  </si>
  <si>
    <t>LdS1(2)</t>
  </si>
  <si>
    <t>LdS1 (1)</t>
  </si>
  <si>
    <t>LdS12(3)</t>
  </si>
  <si>
    <t>LdS12(2)</t>
  </si>
  <si>
    <t>LdS12(1)</t>
  </si>
  <si>
    <t>LdS11(3)</t>
  </si>
  <si>
    <t>LdS11(2)</t>
  </si>
  <si>
    <t>LdS11(1)</t>
  </si>
  <si>
    <t>LdS10(3)</t>
  </si>
  <si>
    <t>LdS10(2)</t>
  </si>
  <si>
    <t>LdS10(1)</t>
  </si>
  <si>
    <t>LdS8(3)</t>
  </si>
  <si>
    <t>LdS8(2)</t>
  </si>
  <si>
    <t>LdS8(1)</t>
  </si>
  <si>
    <t>LdS7(1)</t>
  </si>
  <si>
    <t>LdS6(3)</t>
  </si>
  <si>
    <t>LdS6(2)</t>
  </si>
  <si>
    <t>LdS6(1)</t>
  </si>
  <si>
    <t>LdS5(3)</t>
  </si>
  <si>
    <t>LdS5(2)</t>
  </si>
  <si>
    <t>LdS5(1)</t>
  </si>
  <si>
    <t>LdS4(3)</t>
  </si>
  <si>
    <t>LdS4(2)</t>
  </si>
  <si>
    <t>LdS4(1)</t>
  </si>
  <si>
    <t>LdS3(3)</t>
  </si>
  <si>
    <t>LdS3(2)</t>
  </si>
  <si>
    <t>LdS3(1)</t>
  </si>
  <si>
    <t>LdS2(3)</t>
  </si>
  <si>
    <t>LdS2(2)</t>
  </si>
  <si>
    <t>LdS2(1)</t>
  </si>
  <si>
    <t>Source</t>
  </si>
  <si>
    <t>Rescan (2007)</t>
  </si>
  <si>
    <t>Rescan (2012)</t>
  </si>
  <si>
    <t>Data Sources:</t>
  </si>
  <si>
    <t>Rescan (Rescan Environmental Services Ltd.). 2007. Ekati Diamond Mine 2006 Jay Pipe Aquatic Baseline. Prepared for BHP Billiton Canada Inc. Yellowknife, NWT, Canada.</t>
  </si>
  <si>
    <t>Rescan. 2011. Ekati Diamond Mine 2010 Aquatic Effects Monitoring Program Annual Report. Prepared for BHP Billiton Canada Inc. Yellowknife, NWT, Canada.</t>
  </si>
  <si>
    <t>Dominion Diamond Ekati Corporation. 2014. Developers Assessment Report for the Jay Project, Annex XI Water and Sediment Quality Baseline. November 2014</t>
  </si>
  <si>
    <t>DAR Annex XI</t>
  </si>
  <si>
    <t>Af-1</t>
  </si>
  <si>
    <t>C1-1</t>
  </si>
  <si>
    <t>Counts-1</t>
  </si>
  <si>
    <t>Christine-1</t>
  </si>
  <si>
    <t>S2</t>
  </si>
  <si>
    <t>S3</t>
  </si>
  <si>
    <t>S5</t>
  </si>
  <si>
    <t>S6</t>
  </si>
  <si>
    <t>FF2-1</t>
  </si>
  <si>
    <t>FF2-2</t>
  </si>
  <si>
    <t>FF2-3</t>
  </si>
  <si>
    <t>FF2-4</t>
  </si>
  <si>
    <t>FF2-5</t>
  </si>
  <si>
    <t>PL-1</t>
  </si>
  <si>
    <t>PL-3</t>
  </si>
  <si>
    <t>PL-5</t>
  </si>
  <si>
    <t>P5-1</t>
  </si>
  <si>
    <t>LDS Outlet</t>
  </si>
  <si>
    <t>Ab-S1</t>
  </si>
  <si>
    <t xml:space="preserve">Silica, reactive </t>
  </si>
  <si>
    <t>Units</t>
  </si>
  <si>
    <t>Duchess Lake</t>
  </si>
  <si>
    <t>Lake Af1</t>
  </si>
  <si>
    <t>Christine Lake</t>
  </si>
  <si>
    <t>Lake C1</t>
  </si>
  <si>
    <t>Counts Lake</t>
  </si>
  <si>
    <t>Lake E1</t>
  </si>
  <si>
    <t>Af-1 Bottom</t>
  </si>
  <si>
    <t>Af-1-Top</t>
  </si>
  <si>
    <t>Af-7-Bottom</t>
  </si>
  <si>
    <t>Af-7-Top</t>
  </si>
  <si>
    <t>Af-10-Mid</t>
  </si>
  <si>
    <t>Christine-1-Mid</t>
  </si>
  <si>
    <t>C-L1-Bottom</t>
  </si>
  <si>
    <t>C-L1-Top</t>
  </si>
  <si>
    <t>Counts-1-Bottom</t>
  </si>
  <si>
    <t>Counts-1-Top</t>
  </si>
  <si>
    <t>E-L1-1-Bottom</t>
  </si>
  <si>
    <t>E-L1-1-Top</t>
  </si>
  <si>
    <t>Norhing (NAD 83, 12W)</t>
  </si>
  <si>
    <r>
      <t>1.6</t>
    </r>
    <r>
      <rPr>
        <b/>
        <vertAlign val="superscript"/>
        <sz val="10"/>
        <color theme="1"/>
        <rFont val="Arial"/>
        <family val="2"/>
      </rPr>
      <t>(C)</t>
    </r>
  </si>
  <si>
    <r>
      <t>2.4</t>
    </r>
    <r>
      <rPr>
        <b/>
        <vertAlign val="superscript"/>
        <sz val="10"/>
        <color theme="1"/>
        <rFont val="Arial"/>
        <family val="2"/>
      </rPr>
      <t>(C)</t>
    </r>
  </si>
  <si>
    <r>
      <t>0.3</t>
    </r>
    <r>
      <rPr>
        <b/>
        <vertAlign val="superscript"/>
        <sz val="10"/>
        <color theme="1"/>
        <rFont val="Arial"/>
        <family val="2"/>
      </rPr>
      <t>(C)</t>
    </r>
  </si>
  <si>
    <r>
      <t>3.3</t>
    </r>
    <r>
      <rPr>
        <b/>
        <vertAlign val="superscript"/>
        <sz val="10"/>
        <color theme="1"/>
        <rFont val="Arial"/>
        <family val="2"/>
      </rPr>
      <t>(C)</t>
    </r>
  </si>
  <si>
    <r>
      <t xml:space="preserve">0.023 </t>
    </r>
    <r>
      <rPr>
        <b/>
        <vertAlign val="superscript"/>
        <sz val="10"/>
        <color theme="1"/>
        <rFont val="Arial"/>
        <family val="2"/>
      </rPr>
      <t>(T)</t>
    </r>
  </si>
  <si>
    <r>
      <t>7.3</t>
    </r>
    <r>
      <rPr>
        <b/>
        <vertAlign val="superscript"/>
        <sz val="10"/>
        <color theme="1"/>
        <rFont val="Arial"/>
        <family val="2"/>
      </rPr>
      <t>(C)</t>
    </r>
  </si>
  <si>
    <r>
      <t>5.7</t>
    </r>
    <r>
      <rPr>
        <b/>
        <vertAlign val="superscript"/>
        <sz val="10"/>
        <color theme="1"/>
        <rFont val="Arial"/>
        <family val="2"/>
      </rPr>
      <t>(C)</t>
    </r>
  </si>
  <si>
    <r>
      <t>9.2</t>
    </r>
    <r>
      <rPr>
        <b/>
        <vertAlign val="superscript"/>
        <sz val="10"/>
        <color theme="1"/>
        <rFont val="Arial"/>
        <family val="2"/>
      </rPr>
      <t>(C)</t>
    </r>
  </si>
  <si>
    <r>
      <t>8.0</t>
    </r>
    <r>
      <rPr>
        <b/>
        <vertAlign val="superscript"/>
        <sz val="10"/>
        <color theme="1"/>
        <rFont val="Arial"/>
        <family val="2"/>
      </rPr>
      <t>(C)</t>
    </r>
  </si>
  <si>
    <r>
      <t>9.7</t>
    </r>
    <r>
      <rPr>
        <b/>
        <vertAlign val="superscript"/>
        <sz val="10"/>
        <color theme="1"/>
        <rFont val="Arial"/>
        <family val="2"/>
      </rPr>
      <t>(C)</t>
    </r>
  </si>
  <si>
    <r>
      <t>21</t>
    </r>
    <r>
      <rPr>
        <b/>
        <vertAlign val="superscript"/>
        <sz val="10"/>
        <color theme="1"/>
        <rFont val="Arial"/>
        <family val="2"/>
      </rPr>
      <t>(C)</t>
    </r>
  </si>
  <si>
    <r>
      <t>24</t>
    </r>
    <r>
      <rPr>
        <b/>
        <vertAlign val="superscript"/>
        <sz val="10"/>
        <color theme="1"/>
        <rFont val="Arial"/>
        <family val="2"/>
      </rPr>
      <t>(C)</t>
    </r>
  </si>
  <si>
    <r>
      <t>1,080</t>
    </r>
    <r>
      <rPr>
        <b/>
        <vertAlign val="superscript"/>
        <sz val="10"/>
        <color theme="1"/>
        <rFont val="Arial"/>
        <family val="2"/>
      </rPr>
      <t>(C)</t>
    </r>
  </si>
  <si>
    <r>
      <t>115</t>
    </r>
    <r>
      <rPr>
        <b/>
        <vertAlign val="superscript"/>
        <sz val="10"/>
        <color theme="1"/>
        <rFont val="Arial"/>
        <family val="2"/>
      </rPr>
      <t>(D)</t>
    </r>
  </si>
  <si>
    <r>
      <t>93</t>
    </r>
    <r>
      <rPr>
        <b/>
        <vertAlign val="superscript"/>
        <sz val="10"/>
        <color theme="1"/>
        <rFont val="Arial"/>
        <family val="2"/>
      </rPr>
      <t>(D)</t>
    </r>
  </si>
  <si>
    <r>
      <t>344</t>
    </r>
    <r>
      <rPr>
        <b/>
        <vertAlign val="superscript"/>
        <sz val="10"/>
        <color theme="1"/>
        <rFont val="Arial"/>
        <family val="2"/>
      </rPr>
      <t>(D)</t>
    </r>
  </si>
  <si>
    <r>
      <t>Short-term SSWQO</t>
    </r>
    <r>
      <rPr>
        <b/>
        <vertAlign val="superscript"/>
        <sz val="10"/>
        <color theme="1"/>
        <rFont val="Arial"/>
        <family val="2"/>
      </rPr>
      <t xml:space="preserve"> </t>
    </r>
  </si>
  <si>
    <r>
      <t>Long-term SSWQO</t>
    </r>
    <r>
      <rPr>
        <b/>
        <vertAlign val="superscript"/>
        <sz val="10"/>
        <color theme="1"/>
        <rFont val="Arial"/>
        <family val="2"/>
      </rPr>
      <t xml:space="preserve"> </t>
    </r>
  </si>
  <si>
    <r>
      <t>7.1</t>
    </r>
    <r>
      <rPr>
        <b/>
        <vertAlign val="superscript"/>
        <sz val="10"/>
        <color theme="1"/>
        <rFont val="Arial"/>
        <family val="2"/>
      </rPr>
      <t>(C)</t>
    </r>
  </si>
  <si>
    <r>
      <t>9</t>
    </r>
    <r>
      <rPr>
        <b/>
        <vertAlign val="superscript"/>
        <sz val="10"/>
        <color theme="1"/>
        <rFont val="Arial"/>
        <family val="2"/>
      </rPr>
      <t>(C)</t>
    </r>
  </si>
  <si>
    <r>
      <t>52</t>
    </r>
    <r>
      <rPr>
        <b/>
        <vertAlign val="superscript"/>
        <sz val="10"/>
        <color theme="1"/>
        <rFont val="Arial"/>
        <family val="2"/>
      </rPr>
      <t>(D)</t>
    </r>
  </si>
  <si>
    <t>PL-1-Bottom</t>
  </si>
  <si>
    <t>PL-1-Top</t>
  </si>
  <si>
    <t>PL-3-Bottom</t>
  </si>
  <si>
    <t>PL-3-Top</t>
  </si>
  <si>
    <t>PL-5-Mid</t>
  </si>
  <si>
    <r>
      <t>3.5</t>
    </r>
    <r>
      <rPr>
        <b/>
        <vertAlign val="superscript"/>
        <sz val="10"/>
        <color theme="1"/>
        <rFont val="Arial"/>
        <family val="2"/>
      </rPr>
      <t>(C)</t>
    </r>
  </si>
  <si>
    <r>
      <t>5.1</t>
    </r>
    <r>
      <rPr>
        <b/>
        <vertAlign val="superscript"/>
        <sz val="10"/>
        <color theme="1"/>
        <rFont val="Arial"/>
        <family val="2"/>
      </rPr>
      <t>(C)</t>
    </r>
  </si>
  <si>
    <r>
      <t>4.2</t>
    </r>
    <r>
      <rPr>
        <b/>
        <vertAlign val="superscript"/>
        <sz val="10"/>
        <color theme="1"/>
        <rFont val="Arial"/>
        <family val="2"/>
      </rPr>
      <t>(C)</t>
    </r>
  </si>
  <si>
    <r>
      <t>Alkalinity, total (as CaCO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</si>
  <si>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Total Kjeldahl Nitrogen</t>
  </si>
  <si>
    <r>
      <t>0.011</t>
    </r>
    <r>
      <rPr>
        <b/>
        <vertAlign val="superscript"/>
        <sz val="10"/>
        <color theme="1"/>
        <rFont val="Arial"/>
        <family val="2"/>
      </rPr>
      <t>(T)</t>
    </r>
  </si>
  <si>
    <r>
      <t>0.015</t>
    </r>
    <r>
      <rPr>
        <b/>
        <vertAlign val="superscript"/>
        <sz val="10"/>
        <color theme="1"/>
        <rFont val="Arial"/>
        <family val="2"/>
      </rPr>
      <t>(T)</t>
    </r>
  </si>
  <si>
    <r>
      <t>2.0</t>
    </r>
    <r>
      <rPr>
        <b/>
        <vertAlign val="superscript"/>
        <sz val="10"/>
        <color theme="1"/>
        <rFont val="Arial"/>
        <family val="2"/>
      </rPr>
      <t>(C)</t>
    </r>
  </si>
  <si>
    <r>
      <t>74</t>
    </r>
    <r>
      <rPr>
        <b/>
        <vertAlign val="superscript"/>
        <sz val="10"/>
        <color theme="1"/>
        <rFont val="Arial"/>
        <family val="2"/>
      </rPr>
      <t>(D)</t>
    </r>
  </si>
  <si>
    <t>T) = concentration higher than the trigger for transition from oligotrophic to mesotrophic status (0.01 mg/L) applied to Lac de Gras basin as based on CCME (2004).</t>
  </si>
  <si>
    <r>
      <t>6.3</t>
    </r>
    <r>
      <rPr>
        <b/>
        <vertAlign val="superscript"/>
        <sz val="10"/>
        <color theme="1"/>
        <rFont val="Arial"/>
        <family val="2"/>
      </rPr>
      <t>(C)</t>
    </r>
  </si>
  <si>
    <r>
      <t>0.01</t>
    </r>
    <r>
      <rPr>
        <b/>
        <vertAlign val="superscript"/>
        <sz val="10"/>
        <color theme="1"/>
        <rFont val="Arial"/>
        <family val="2"/>
      </rPr>
      <t>(T)</t>
    </r>
  </si>
  <si>
    <t>Total Depth</t>
  </si>
  <si>
    <t>Sample Depth</t>
  </si>
  <si>
    <t>Specific Conductivity</t>
  </si>
  <si>
    <r>
      <t>6.1</t>
    </r>
    <r>
      <rPr>
        <b/>
        <vertAlign val="superscript"/>
        <sz val="10"/>
        <color theme="1"/>
        <rFont val="Arial"/>
        <family val="2"/>
      </rPr>
      <t>(C, D)</t>
    </r>
  </si>
  <si>
    <r>
      <t>10</t>
    </r>
    <r>
      <rPr>
        <b/>
        <vertAlign val="superscript"/>
        <sz val="10"/>
        <color theme="1"/>
        <rFont val="Arial"/>
        <family val="2"/>
      </rPr>
      <t>(C)</t>
    </r>
  </si>
  <si>
    <t>Af-1-Mid</t>
  </si>
  <si>
    <t>C1-1-Bottom</t>
  </si>
  <si>
    <t>C1-1-Top</t>
  </si>
  <si>
    <t>C1-1-Mid</t>
  </si>
  <si>
    <r>
      <t>53</t>
    </r>
    <r>
      <rPr>
        <b/>
        <vertAlign val="superscript"/>
        <sz val="10"/>
        <color theme="1"/>
        <rFont val="Arial"/>
        <family val="2"/>
      </rPr>
      <t>(C)</t>
    </r>
  </si>
  <si>
    <t>&lt;0.4</t>
  </si>
  <si>
    <t>&lt;20</t>
  </si>
  <si>
    <r>
      <t>&lt;0.2</t>
    </r>
    <r>
      <rPr>
        <vertAlign val="superscript"/>
        <sz val="10"/>
        <color theme="1"/>
        <rFont val="Arial"/>
        <family val="2"/>
      </rPr>
      <t>(DL&gt;A, C)</t>
    </r>
  </si>
  <si>
    <r>
      <t>2.5</t>
    </r>
    <r>
      <rPr>
        <b/>
        <vertAlign val="superscript"/>
        <sz val="10"/>
        <color theme="1"/>
        <rFont val="Arial"/>
        <family val="2"/>
      </rPr>
      <t>(C)</t>
    </r>
  </si>
  <si>
    <r>
      <t>&lt;0.1</t>
    </r>
    <r>
      <rPr>
        <vertAlign val="superscript"/>
        <sz val="10"/>
        <color theme="1"/>
        <rFont val="Arial"/>
        <family val="2"/>
      </rPr>
      <t>(DL&gt;C)</t>
    </r>
  </si>
  <si>
    <r>
      <t>&lt;0.4</t>
    </r>
    <r>
      <rPr>
        <vertAlign val="superscript"/>
        <sz val="10"/>
        <color theme="1"/>
        <rFont val="Arial"/>
        <family val="2"/>
      </rPr>
      <t>(DL&gt;C)</t>
    </r>
  </si>
  <si>
    <t>&lt;4</t>
  </si>
  <si>
    <t>S) =  concentration higher than the relevant site-specific objective.</t>
  </si>
  <si>
    <t>DL&gt;C) = detection limit was greater than the relevant chronic aquatic life guideline.</t>
  </si>
  <si>
    <t>DL&gt;A, C) = detection limit was greater than the relevant chronic and acute aquatic life guideline.</t>
  </si>
  <si>
    <t>S2-Mid</t>
  </si>
  <si>
    <t>S3-Mid</t>
  </si>
  <si>
    <t>S5-Mid</t>
  </si>
  <si>
    <t>S6-Mid</t>
  </si>
  <si>
    <t>.</t>
  </si>
  <si>
    <t>FF2-1-Mid</t>
  </si>
  <si>
    <t>FF2-2-Mid</t>
  </si>
  <si>
    <t>FF2-3-Mid</t>
  </si>
  <si>
    <t>FF2-4-Mid</t>
  </si>
  <si>
    <t>FF2-5-Mid</t>
  </si>
  <si>
    <t>LdG Outlet</t>
  </si>
  <si>
    <t>Lake P5</t>
  </si>
  <si>
    <t>P5-1-Mid</t>
  </si>
  <si>
    <t>Northing (NAD83, 12W)</t>
  </si>
  <si>
    <t>Af-1-D</t>
  </si>
  <si>
    <t>S2-D</t>
  </si>
  <si>
    <t>S3-D</t>
  </si>
  <si>
    <t>S5-D</t>
  </si>
  <si>
    <t>S6-D</t>
  </si>
  <si>
    <t>FF2-1-D</t>
  </si>
  <si>
    <t>FF2-2-D</t>
  </si>
  <si>
    <t>FF2-3-D</t>
  </si>
  <si>
    <t>FF2-4-D</t>
  </si>
  <si>
    <t>FF2-5-D</t>
  </si>
  <si>
    <t>Lac de Gras - Slipper Bay</t>
  </si>
  <si>
    <t>Lac de Gras - Far Field 2</t>
  </si>
  <si>
    <t>&lt;2</t>
  </si>
  <si>
    <t>Parameters</t>
  </si>
  <si>
    <t>Minimum</t>
  </si>
  <si>
    <t>Maximum</t>
  </si>
  <si>
    <t>ISQG</t>
  </si>
  <si>
    <t>PEL</t>
  </si>
  <si>
    <r>
      <t>72</t>
    </r>
    <r>
      <rPr>
        <b/>
        <vertAlign val="superscript"/>
        <sz val="10"/>
        <color theme="1"/>
        <rFont val="Arial"/>
        <family val="2"/>
      </rPr>
      <t>(I, P)</t>
    </r>
  </si>
  <si>
    <r>
      <t>7.3</t>
    </r>
    <r>
      <rPr>
        <b/>
        <vertAlign val="superscript"/>
        <sz val="10"/>
        <color theme="1"/>
        <rFont val="Arial"/>
        <family val="2"/>
      </rPr>
      <t>(I)</t>
    </r>
  </si>
  <si>
    <r>
      <t>116</t>
    </r>
    <r>
      <rPr>
        <b/>
        <vertAlign val="superscript"/>
        <sz val="10"/>
        <color theme="1"/>
        <rFont val="Arial"/>
        <family val="2"/>
      </rPr>
      <t>(I, P)</t>
    </r>
  </si>
  <si>
    <r>
      <t>17</t>
    </r>
    <r>
      <rPr>
        <b/>
        <vertAlign val="superscript"/>
        <sz val="10"/>
        <color theme="1"/>
        <rFont val="Arial"/>
        <family val="2"/>
      </rPr>
      <t>(I)</t>
    </r>
  </si>
  <si>
    <r>
      <t>105</t>
    </r>
    <r>
      <rPr>
        <b/>
        <vertAlign val="superscript"/>
        <sz val="10"/>
        <color theme="1"/>
        <rFont val="Arial"/>
        <family val="2"/>
      </rPr>
      <t>(I)</t>
    </r>
  </si>
  <si>
    <r>
      <t>84</t>
    </r>
    <r>
      <rPr>
        <b/>
        <vertAlign val="superscript"/>
        <sz val="10"/>
        <color theme="1"/>
        <rFont val="Arial"/>
        <family val="2"/>
      </rPr>
      <t>(I)</t>
    </r>
  </si>
  <si>
    <r>
      <t>125</t>
    </r>
    <r>
      <rPr>
        <b/>
        <vertAlign val="superscript"/>
        <sz val="10"/>
        <color theme="1"/>
        <rFont val="Arial"/>
        <family val="2"/>
      </rPr>
      <t>(I)</t>
    </r>
  </si>
  <si>
    <r>
      <t>CaCO</t>
    </r>
    <r>
      <rPr>
        <vertAlign val="subscript"/>
        <sz val="10"/>
        <color theme="1"/>
        <rFont val="Arial"/>
        <family val="2"/>
      </rPr>
      <t xml:space="preserve">3 </t>
    </r>
    <r>
      <rPr>
        <sz val="10"/>
        <color theme="1"/>
        <rFont val="Arial"/>
        <family val="2"/>
      </rPr>
      <t>Equivalent</t>
    </r>
  </si>
  <si>
    <r>
      <t>40</t>
    </r>
    <r>
      <rPr>
        <b/>
        <vertAlign val="superscript"/>
        <sz val="10"/>
        <color theme="1"/>
        <rFont val="Arial"/>
        <family val="2"/>
      </rPr>
      <t>(I, P)</t>
    </r>
  </si>
  <si>
    <r>
      <t>65</t>
    </r>
    <r>
      <rPr>
        <b/>
        <vertAlign val="superscript"/>
        <sz val="10"/>
        <color theme="1"/>
        <rFont val="Arial"/>
        <family val="2"/>
      </rPr>
      <t>(I)</t>
    </r>
  </si>
  <si>
    <r>
      <t>112</t>
    </r>
    <r>
      <rPr>
        <b/>
        <vertAlign val="superscript"/>
        <sz val="10"/>
        <color theme="1"/>
        <rFont val="Arial"/>
        <family val="2"/>
      </rPr>
      <t>(I, P)</t>
    </r>
  </si>
  <si>
    <r>
      <t>170</t>
    </r>
    <r>
      <rPr>
        <b/>
        <vertAlign val="superscript"/>
        <sz val="10"/>
        <color theme="1"/>
        <rFont val="Arial"/>
        <family val="2"/>
      </rPr>
      <t>(I, P)</t>
    </r>
  </si>
  <si>
    <r>
      <t>42</t>
    </r>
    <r>
      <rPr>
        <b/>
        <vertAlign val="superscript"/>
        <sz val="10"/>
        <color theme="1"/>
        <rFont val="Arial"/>
        <family val="2"/>
      </rPr>
      <t>(I, P)</t>
    </r>
  </si>
  <si>
    <r>
      <t>61</t>
    </r>
    <r>
      <rPr>
        <b/>
        <vertAlign val="superscript"/>
        <sz val="10"/>
        <color theme="1"/>
        <rFont val="Arial"/>
        <family val="2"/>
      </rPr>
      <t>(I, P)</t>
    </r>
  </si>
  <si>
    <r>
      <t>15</t>
    </r>
    <r>
      <rPr>
        <b/>
        <vertAlign val="superscript"/>
        <sz val="10"/>
        <color theme="1"/>
        <rFont val="Arial"/>
        <family val="2"/>
      </rPr>
      <t>(I)</t>
    </r>
  </si>
  <si>
    <r>
      <t>63</t>
    </r>
    <r>
      <rPr>
        <b/>
        <vertAlign val="superscript"/>
        <sz val="10"/>
        <color theme="1"/>
        <rFont val="Arial"/>
        <family val="2"/>
      </rPr>
      <t>(I)</t>
    </r>
  </si>
  <si>
    <r>
      <t>80</t>
    </r>
    <r>
      <rPr>
        <b/>
        <vertAlign val="superscript"/>
        <sz val="10"/>
        <color theme="1"/>
        <rFont val="Arial"/>
        <family val="2"/>
      </rPr>
      <t>(I, P)</t>
    </r>
  </si>
  <si>
    <r>
      <t>10</t>
    </r>
    <r>
      <rPr>
        <b/>
        <vertAlign val="superscript"/>
        <sz val="10"/>
        <color theme="1"/>
        <rFont val="Arial"/>
        <family val="2"/>
      </rPr>
      <t>(I)</t>
    </r>
  </si>
  <si>
    <r>
      <t>82</t>
    </r>
    <r>
      <rPr>
        <b/>
        <vertAlign val="superscript"/>
        <sz val="10"/>
        <color theme="1"/>
        <rFont val="Arial"/>
        <family val="2"/>
      </rPr>
      <t>(I)</t>
    </r>
  </si>
  <si>
    <r>
      <t>135</t>
    </r>
    <r>
      <rPr>
        <b/>
        <vertAlign val="superscript"/>
        <sz val="10"/>
        <color theme="1"/>
        <rFont val="Arial"/>
        <family val="2"/>
      </rPr>
      <t>(I)</t>
    </r>
  </si>
  <si>
    <t>Lac de Gras, Slipper Bay</t>
  </si>
  <si>
    <t>Lac de Gras, Far Field 2</t>
  </si>
  <si>
    <t>Lac du Sauvage, Sub-Basin Lakes</t>
  </si>
  <si>
    <t>Date Sampled</t>
  </si>
  <si>
    <t>Polychlorinated dibenzo-p-dioxins (PCDDs; Dioxins)</t>
  </si>
  <si>
    <t>2,3,7,8-Tetrachlorodibenzo-p-dioxin (TCDD)</t>
  </si>
  <si>
    <t>pg/g</t>
  </si>
  <si>
    <t>&lt;0.32</t>
  </si>
  <si>
    <t>&lt;0.37</t>
  </si>
  <si>
    <t>&lt;0.26</t>
  </si>
  <si>
    <t>&lt;0.17</t>
  </si>
  <si>
    <t>&lt;0.13</t>
  </si>
  <si>
    <t>&lt;0.18</t>
  </si>
  <si>
    <t>&lt;0.31</t>
  </si>
  <si>
    <t>&lt;0.11</t>
  </si>
  <si>
    <t>&lt;0.16</t>
  </si>
  <si>
    <t>&lt;0.56</t>
  </si>
  <si>
    <t>&lt;0.46</t>
  </si>
  <si>
    <t>1,2,3,7,8-Pentachlorodibenzo-p-dioxins (PeCDD)</t>
  </si>
  <si>
    <t>&lt;0.082</t>
  </si>
  <si>
    <t>&lt;0.083</t>
  </si>
  <si>
    <t>&lt;0.079</t>
  </si>
  <si>
    <t>&lt;0.15</t>
  </si>
  <si>
    <t>&lt;0.043</t>
  </si>
  <si>
    <t>&lt;0.064</t>
  </si>
  <si>
    <t>&lt;0.21</t>
  </si>
  <si>
    <t>&lt;0.20</t>
  </si>
  <si>
    <t>&lt;0.24</t>
  </si>
  <si>
    <t>&lt;0.073</t>
  </si>
  <si>
    <t>1,2,3,4,7,8-Hexachlorodibenzo-p-dioxin (HxCDD)</t>
  </si>
  <si>
    <t>&lt;0.067</t>
  </si>
  <si>
    <t>&lt;0.059</t>
  </si>
  <si>
    <t>&lt;0.055</t>
  </si>
  <si>
    <t>&lt;0.039</t>
  </si>
  <si>
    <t>&lt;0.047</t>
  </si>
  <si>
    <t>&lt;0.084</t>
  </si>
  <si>
    <t>&lt;0.049</t>
  </si>
  <si>
    <t>1,2,3,6,7,8-Hexachlorodibenzo-p-dioxin (HxCDD)</t>
  </si>
  <si>
    <t>&lt;0.065</t>
  </si>
  <si>
    <t>&lt;0.040</t>
  </si>
  <si>
    <t>&lt;0.046</t>
  </si>
  <si>
    <t>&lt;0.27</t>
  </si>
  <si>
    <t>&lt;0.066</t>
  </si>
  <si>
    <t>1,2,3,7,8,9-Hexachlorodibenzo-p-dioxin (HxCDD)</t>
  </si>
  <si>
    <t>&lt;0.057</t>
  </si>
  <si>
    <t>1,2,3,4,6,7,8-Heptachlorodibenzo-p-dioxin (HpCDD)</t>
  </si>
  <si>
    <t>1,2,3,4,6,7,8,9-Octachlorodibenzo-p-dioxin (OCDD)</t>
  </si>
  <si>
    <t>Total Tetrachlorodibenzo-p-dioxin (TCDD) equivalents</t>
  </si>
  <si>
    <t>Polychlorinated dibenzofurans (PCDFs; Furans)</t>
  </si>
  <si>
    <t>2,3,7,8-tetrachlorodibenzofuran (TCDF)</t>
  </si>
  <si>
    <t>&lt;0.52</t>
  </si>
  <si>
    <t>&lt;0.38</t>
  </si>
  <si>
    <t>&lt;0.28</t>
  </si>
  <si>
    <t>&lt;0.23</t>
  </si>
  <si>
    <t>&lt;0.48</t>
  </si>
  <si>
    <t>1,2,3,7,8-Pentachlorodibenzofuran  (PeCDF)</t>
  </si>
  <si>
    <t>&lt;0.12</t>
  </si>
  <si>
    <t>&lt;0.050</t>
  </si>
  <si>
    <t>&lt;0.091</t>
  </si>
  <si>
    <t>&lt;0.14</t>
  </si>
  <si>
    <t>&lt;0.048</t>
  </si>
  <si>
    <t>&lt;0.053</t>
  </si>
  <si>
    <t>&lt;0.19</t>
  </si>
  <si>
    <t>2,3,4,7,8-Pentachlorodibenzofuran (PeCDF)</t>
  </si>
  <si>
    <t>&lt;0.080</t>
  </si>
  <si>
    <t>1,2,3,4,7,8-Hexachlorodibenzofuran (HxCDF)</t>
  </si>
  <si>
    <t>&lt;0.034</t>
  </si>
  <si>
    <t>&lt;0.044</t>
  </si>
  <si>
    <t>&lt;0.029</t>
  </si>
  <si>
    <t>&lt;0.088</t>
  </si>
  <si>
    <t>1,2,3,6,7,8-Hexachlorodibenzofuran (HxCDF)</t>
  </si>
  <si>
    <t>&lt;0.030</t>
  </si>
  <si>
    <t>&lt;0.027</t>
  </si>
  <si>
    <t>&lt;0.045</t>
  </si>
  <si>
    <t>&lt;0.033</t>
  </si>
  <si>
    <t>&lt;0.063</t>
  </si>
  <si>
    <t>1,2,3,7,8,9-Hexachlorodibenzofuran (HxCDF)</t>
  </si>
  <si>
    <t>&lt;0.058</t>
  </si>
  <si>
    <t>&lt;0.038</t>
  </si>
  <si>
    <t>&lt;0.34</t>
  </si>
  <si>
    <t>2,3,4,6,7,8-Hexachlorodibenzofuran (HxCDF)</t>
  </si>
  <si>
    <t>&lt;0.031</t>
  </si>
  <si>
    <t>&lt;0.042</t>
  </si>
  <si>
    <t>1,2,3,4,6,7,8-Heptachlorodibenzofuran (HpCDF)</t>
  </si>
  <si>
    <t>&lt;0.061</t>
  </si>
  <si>
    <t>&lt;0.024</t>
  </si>
  <si>
    <t>1,2,3,4,7,8,9-Heptachlorodibenzofuran (HpCDF)</t>
  </si>
  <si>
    <t>&lt;0.036</t>
  </si>
  <si>
    <t>&lt;0.025</t>
  </si>
  <si>
    <t>&lt;0.068</t>
  </si>
  <si>
    <t>&lt;0.060</t>
  </si>
  <si>
    <t>Octachlorodibenzofuran (OCDF)</t>
  </si>
  <si>
    <t>&lt;0.087</t>
  </si>
  <si>
    <t>Total Tetrachlorodibenzofurans (TCDF) equivalents</t>
  </si>
  <si>
    <t>Toxic Equivalency (TEQ)</t>
  </si>
  <si>
    <t xml:space="preserve">Mid Point PCDD/F TEQ </t>
  </si>
  <si>
    <r>
      <rPr>
        <b/>
        <sz val="8"/>
        <rFont val="Arial"/>
        <family val="2"/>
      </rPr>
      <t>Bolded</t>
    </r>
    <r>
      <rPr>
        <sz val="8"/>
        <rFont val="Arial"/>
        <family val="2"/>
      </rPr>
      <t xml:space="preserve"> concentrations are higher than relevant sediment quality guidelines:</t>
    </r>
  </si>
  <si>
    <t>Table 11-1. Laboratory Water Quality Data from Lac du Sauvage during the Under-Ice Period, 2014</t>
  </si>
  <si>
    <t>Table 11-2. Laboratory Water Quality Data from the Lac du Sauvage Outlet during the Under-Ice Period, 2014</t>
  </si>
  <si>
    <t>Table 11-3. Laboratory Water Quality Data from the Lac du Sauvage Sub-Basin Lakes during the Under-Ice Period, 2014</t>
  </si>
  <si>
    <t>Table 11-4. Laboratory Water Quality Data from Paul Lake during the Under-Ice Period, 2014</t>
  </si>
  <si>
    <t>Table 11-5. Laboratory Discrete Water Quality Data from Lac du Sauvage during the Open-Water Period, 2014</t>
  </si>
  <si>
    <t>Table 11-6. Laboratory Discrete Water Quality from the Lac du Sauvage Outlet during the Open-Water Period, 2014</t>
  </si>
  <si>
    <t>Table 11-7. Laboratory Water Quality Data from Lac du Sauvage Sub-Basin Lakes during the Open-Water Period, 2014</t>
  </si>
  <si>
    <t>Table 11-8. Laboratory Discrete Water Quality Data from Lac de Gras Slipper Bay during the Open-Water Period, 2014</t>
  </si>
  <si>
    <t>Table 11-9. Laboratory Discrete Water Quality Data from Lac de Gras Far Field 2 during the Open-Water Period, 2014</t>
  </si>
  <si>
    <t>Table 11-10. Laboratory Water Quality Data From the Lac de Gras Outlet During the Open-Water Period, 2014</t>
  </si>
  <si>
    <t>Table 11-11. Laboratory Discrete Water Quality Data from Lac de Gras Sub-Basin Lakes during the Open-Water Period, 2014</t>
  </si>
  <si>
    <t>Table 11-12. Depth-Integrated Nutrient Data from Lac du Sauvage during the Open-Water Period, 2014</t>
  </si>
  <si>
    <t>Table 11-13. Depth-Integrated Nutrient Data from Duchess Lake during the Open-Water Period, 2014</t>
  </si>
  <si>
    <t>Table 11-14. Depth-Integrated Nutrient Data Lac de Gras Slipper Bay during the Open-Water Period, 2014</t>
  </si>
  <si>
    <t>Table 11-14. Depth-Integrated Nutrient Data from Lac de Gras Slipper Bay during the Open-Water Period, 2014</t>
  </si>
  <si>
    <t>Table 11-15. Depth-Integrated Nutrient Data from Lac de Gras Far Field 2 during the Open-Water Period, 2014</t>
  </si>
  <si>
    <t>Table 11-17. Sediment Quality Data from Lac du Sauvage, 2014</t>
  </si>
  <si>
    <t>Table 11-18. Sediment Quality Data from Lac du Sauvage Sub-Basin Lakes, 2014</t>
  </si>
  <si>
    <t>Table 11-19. Sediment Quality Data from Lac de Gras Far Field 2, 2014</t>
  </si>
  <si>
    <t>Table 11-20. Sediment Quality Data from the Lac de Gras Sub-Basin Lakes, 2014</t>
  </si>
  <si>
    <t>Table 11-21. Dioxins and Furans in Sediments within the Baseline Study Area, 2014</t>
  </si>
  <si>
    <t>Table 11-22. Sediment Quality Data from Lac du Sauvage, 2006-2014</t>
  </si>
  <si>
    <t>DDEC (2015)</t>
  </si>
  <si>
    <t>DDEC (Dominion Diamond Ekati Corporation). 2015. 2014 Water and Sediment Quality Supplemental Baseline Report for the Jay Project. Prepared by Golder Associates Ltd., April 2015. Yellowknife, NWT, Canada.</t>
  </si>
  <si>
    <r>
      <t>Petroleum hydrocarbons - F1 (C</t>
    </r>
    <r>
      <rPr>
        <vertAlign val="sub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-C</t>
    </r>
    <r>
      <rPr>
        <vertAlign val="subscript"/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>)</t>
    </r>
  </si>
  <si>
    <r>
      <t>Petroleum hydrocarbons - F1 (C</t>
    </r>
    <r>
      <rPr>
        <vertAlign val="sub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-C</t>
    </r>
    <r>
      <rPr>
        <vertAlign val="subscript"/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>)-BTEX</t>
    </r>
  </si>
  <si>
    <r>
      <t>Petroleum hydrocarbons - F2 (C</t>
    </r>
    <r>
      <rPr>
        <vertAlign val="subscript"/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>-C</t>
    </r>
    <r>
      <rPr>
        <vertAlign val="subscript"/>
        <sz val="10"/>
        <color theme="1"/>
        <rFont val="Arial"/>
        <family val="2"/>
      </rPr>
      <t>16</t>
    </r>
    <r>
      <rPr>
        <sz val="10"/>
        <color theme="1"/>
        <rFont val="Arial"/>
        <family val="2"/>
      </rPr>
      <t>)</t>
    </r>
  </si>
  <si>
    <t>% Outside Guideline</t>
  </si>
  <si>
    <t>% Outside Guidelines</t>
  </si>
  <si>
    <r>
      <t>Petroleum hydrocarbons - F1 (C</t>
    </r>
    <r>
      <rPr>
        <vertAlign val="sub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-C</t>
    </r>
    <r>
      <rPr>
        <vertAlign val="subscript"/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>)</t>
    </r>
  </si>
  <si>
    <r>
      <t>Petroleum hydrocarbons - F1 (C</t>
    </r>
    <r>
      <rPr>
        <vertAlign val="sub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-C</t>
    </r>
    <r>
      <rPr>
        <vertAlign val="subscript"/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>)-BTEX</t>
    </r>
  </si>
  <si>
    <r>
      <t>Petroleum hydrocarbons - F2 (C</t>
    </r>
    <r>
      <rPr>
        <vertAlign val="subscript"/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>-C</t>
    </r>
    <r>
      <rPr>
        <vertAlign val="subscript"/>
        <sz val="10"/>
        <color theme="1"/>
        <rFont val="Arial"/>
        <family val="2"/>
      </rPr>
      <t>16</t>
    </r>
    <r>
      <rPr>
        <sz val="10"/>
        <color theme="1"/>
        <rFont val="Arial"/>
        <family val="2"/>
      </rPr>
      <t>)</t>
    </r>
  </si>
  <si>
    <r>
      <t>520</t>
    </r>
    <r>
      <rPr>
        <b/>
        <vertAlign val="superscript"/>
        <sz val="10"/>
        <color theme="1"/>
        <rFont val="Arial"/>
        <family val="2"/>
      </rPr>
      <t>(C,S)</t>
    </r>
  </si>
  <si>
    <r>
      <rPr>
        <b/>
        <sz val="8"/>
        <color theme="1"/>
        <rFont val="Arial"/>
        <family val="2"/>
      </rPr>
      <t>Bolded</t>
    </r>
    <r>
      <rPr>
        <sz val="8"/>
        <color theme="1"/>
        <rFont val="Arial"/>
        <family val="2"/>
      </rPr>
      <t xml:space="preserve"> concentrations are higher than sediment quality guidelines.</t>
    </r>
  </si>
  <si>
    <r>
      <t>(I)</t>
    </r>
    <r>
      <rPr>
        <sz val="8"/>
        <color theme="1"/>
        <rFont val="Arial"/>
        <family val="2"/>
      </rPr>
      <t xml:space="preserve"> = value higher than the Interim Sediment Quality Guideline.</t>
    </r>
  </si>
  <si>
    <r>
      <t>(P)</t>
    </r>
    <r>
      <rPr>
        <sz val="8"/>
        <color theme="1"/>
        <rFont val="Arial"/>
        <family val="2"/>
      </rPr>
      <t xml:space="preserve"> = value higher than the Probable Effects Level.</t>
    </r>
  </si>
  <si>
    <r>
      <t xml:space="preserve"> - = no guideline or data;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m = metre; µg/g = micrograms per gram; mm = millimetre; mg/kg = milligrams per kilogram;  N = nitrogen; NAD = North American Datum;  % = percent;  &lt; = less than.</t>
    </r>
  </si>
  <si>
    <t>- = no guideline or data; CWQG = Canadian Water Quality Guidelines;  CDWQG = Canadian Drinking Water Quality Guidelines; SSWQO = Site-Specific Water Quality Objective; m = metre;  mg/L = milligrams per litre; mg-N/L = milligrams nitrogen per litre; mg-P/L = milligrams phosphorus per litre; &lt; = less than.</t>
  </si>
  <si>
    <r>
      <t xml:space="preserve">Table 11-16. Chlorophyll </t>
    </r>
    <r>
      <rPr>
        <b/>
        <i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 xml:space="preserve"> Field Duplicates Collected in Lac du Sauvage, Duchess Lake, and Lac de Gras (Slipper Bay and Far Field 2), during the Open-Water Period, 2014</t>
    </r>
  </si>
  <si>
    <r>
      <t>Date</t>
    </r>
    <r>
      <rPr>
        <b/>
        <vertAlign val="superscript"/>
        <sz val="10"/>
        <color rgb="FF000000"/>
        <rFont val="Arial"/>
        <family val="2"/>
      </rPr>
      <t>(a)</t>
    </r>
  </si>
  <si>
    <t>Unit 
(Dry Weight)</t>
  </si>
  <si>
    <t>Excel data to support the following for the Jay Project Developer's Assessment Report (DAR):</t>
  </si>
  <si>
    <t>Source:</t>
  </si>
  <si>
    <t>Subject:</t>
  </si>
  <si>
    <t>DAR Section(s):</t>
  </si>
  <si>
    <t>Round 2 Information request Number:</t>
  </si>
  <si>
    <t>Round 1 Information Request Response DAR-GNWT-IR-60</t>
  </si>
  <si>
    <t>Sediment and Water Quality</t>
  </si>
  <si>
    <t>Government of Northwest Territories - Lands Information Requests from Melissa Pink</t>
  </si>
  <si>
    <t>DAR-GNWT-IR2-11</t>
  </si>
  <si>
    <t>List of Tables in the Supporting Excel File:</t>
  </si>
  <si>
    <t>pH-laboratory</t>
  </si>
  <si>
    <t>Conductance-laboratory</t>
  </si>
  <si>
    <r>
      <t>Mean</t>
    </r>
    <r>
      <rPr>
        <b/>
        <vertAlign val="superscript"/>
        <sz val="10"/>
        <color rgb="FF000000"/>
        <rFont val="Arial"/>
        <family val="2"/>
      </rPr>
      <t>(b)</t>
    </r>
  </si>
  <si>
    <r>
      <rPr>
        <vertAlign val="superscript"/>
        <sz val="8"/>
        <color indexed="8"/>
        <rFont val="Arial"/>
        <family val="2"/>
      </rPr>
      <t>(c)</t>
    </r>
    <r>
      <rPr>
        <sz val="8"/>
        <color indexed="8"/>
        <rFont val="Arial"/>
        <family val="2"/>
      </rPr>
      <t xml:space="preserve"> a duplicate chlorophyll </t>
    </r>
    <r>
      <rPr>
        <i/>
        <sz val="8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sample was not collected from station S6 in late spring.</t>
    </r>
  </si>
  <si>
    <r>
      <t>0.962</t>
    </r>
    <r>
      <rPr>
        <vertAlign val="superscript"/>
        <sz val="10"/>
        <color rgb="FF000000"/>
        <rFont val="Arial"/>
        <family val="2"/>
      </rPr>
      <t>(c)</t>
    </r>
  </si>
  <si>
    <t>Notes: Results are from composite samples collected at each station.</t>
  </si>
  <si>
    <t>Notes: Result is from a composite sample collected at the station.</t>
  </si>
  <si>
    <r>
      <t xml:space="preserve"> - = no guideline or data;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NAD = North American Datum; m = metre; µg/g = micrograms per gram; mg/kg = milligrams per kilogram;  N = nitrogen; % = percent;  &lt; = less than.</t>
    </r>
  </si>
  <si>
    <r>
      <t>196</t>
    </r>
    <r>
      <rPr>
        <b/>
        <vertAlign val="superscript"/>
        <sz val="10"/>
        <rFont val="Arial"/>
        <family val="2"/>
      </rPr>
      <t>P</t>
    </r>
  </si>
  <si>
    <r>
      <t>73</t>
    </r>
    <r>
      <rPr>
        <b/>
        <vertAlign val="superscript"/>
        <sz val="10"/>
        <rFont val="Arial"/>
        <family val="2"/>
      </rPr>
      <t>P</t>
    </r>
  </si>
  <si>
    <r>
      <t>113</t>
    </r>
    <r>
      <rPr>
        <b/>
        <vertAlign val="superscript"/>
        <sz val="10"/>
        <rFont val="Arial"/>
        <family val="2"/>
      </rPr>
      <t>P</t>
    </r>
  </si>
  <si>
    <r>
      <rPr>
        <vertAlign val="superscript"/>
        <sz val="8"/>
        <color indexed="8"/>
        <rFont val="Arial"/>
        <family val="2"/>
      </rPr>
      <t>(b)</t>
    </r>
    <r>
      <rPr>
        <sz val="8"/>
        <color indexed="8"/>
        <rFont val="Arial"/>
        <family val="2"/>
      </rPr>
      <t xml:space="preserve"> mean calculated from three replicate samples collected at the station.</t>
    </r>
  </si>
  <si>
    <r>
      <t>- = no guideline or data;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NAD = North American Datum; m = metre; µg/g = micrograms per gram; mg/kg = milligrams per kilogram;  N = nitrogen; % = percent;  &lt; = less than.</t>
    </r>
  </si>
  <si>
    <r>
      <t>- = no guideline or data;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ISQG = Interim Sediment Quality Guidelines; m = metre; µg/g = micrograms per gram; mg/kg = milligrams per kilogram;  N = nitrogen; PEL = Probable Effects Level; % = percent; &lt; = less than.</t>
    </r>
  </si>
  <si>
    <r>
      <t xml:space="preserve"> - = no guideline or data;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ISQG = Interim Sediment Quality Guidelines; m = metre; µg/g = micrograms per gram; mm = millimetre; mg/kg = milligrams per kilogram;  N = nitrogen; NAD = North American Datum;  PEL = Probable Effects Level; % = percent;  &lt; = less than.</t>
    </r>
  </si>
  <si>
    <r>
      <t xml:space="preserve"> - = no guideline or data;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ISQG = Interim Sediment Quality Guidelines; m = metre; µg/g = micrograms per gram; mg/kg = milligrams per kilogram;  N = nitrogen; PEL = Probable Effects Level; % = percent;  &lt; = less than.</t>
    </r>
  </si>
  <si>
    <r>
      <t>- = no guideline or data;  BTEX = benzene, toluene, ethylbenzene, and xylenes; °C = degrees Celsius;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CFU/100 mL = coliform-forming units per 100 millilitres; CWQG = Canadian Drinking Water Quality Guidelines;  DWQG = Drinking Water Quality Guidelines; m = metre;  mg/L = milligrams per litre; mg N/L = milligrams nitrogen per litre; mg P/L = milligrams phosphorus per litre; meq/L = milliequivalents per litre; NAD = North American Datum; NTU = nephelometric turbidity units; SSWQO = Site-Specific Water Quality Objective;  µg/L = micrograms per litre; µS/cm = microsiemens per centimetre; &lt; = less than; % = percent.</t>
    </r>
  </si>
  <si>
    <r>
      <t>- = no guideline or data;  BTEX = benzene, toluene, ethylbenzene, and xylenes; °C = degrees Celsius;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CFU/100 mL = coliform-forming units per 100 millilitres; 
CWQG = Canadian Drinking Water Quality Guidelines;  DWQG = Drinking Water Quality Guidelines; m = metre;  mg/L = milligrams per litre; mg N/L = milligrams nitrogen per litre; mg P/L = milligrams phosphorus per litre; meq/L = milliequivalents per litre; NAD = North American Datum; NTU = nephelometric turbidity units; SSWQO = Site-Specific Water Quality Objective;  µg/L = micrograms per litre;  
µS/cm = microsiemens per centimetre; &lt; = less than; % = percent.</t>
    </r>
  </si>
  <si>
    <r>
      <t>- = no guideline or data;  BTEX = benzene, toluene, ethylbenzene, and xylenes; °C = degrees Celsius;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CFU/100 mL = coliform-forming units per 100 millilitres; CWQG = Canadian Drinking Water Quality Guidelines;  DWQG = Drinking Water Quality Guidelines; 
m = metre;  mg/L = milligrams per litre; mg N/L = milligrams nitrogen per litre; mg P/L = milligrams phosphorus per litre; meq/L = milliequivalents per litre; NAD = North American Datum; NTU = nephelometric turbidity units; SSWQO = Site-Specific Water Quality Objective;  µg/L = micrograms per litre; µS/cm = microsiemens per centimetre; &lt; = less than; % = percent.</t>
    </r>
  </si>
  <si>
    <r>
      <t>- = no guideline or data;  BTEX = benzene, toluene, ethylbenzene, and xylenes; °C = degrees Celsius;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CFU/100 mL = coliform-forming units per 100 millilitres; CWQG = Canadian Drinking Water Quality Guidelines;  DWQG = Drinking Water Quality Guidelines; m = metre;  mg/L = milligrams per litre; mg N/L = milligrams nitrogen per litre; mg P/L = milligrams phosphorus per litre; 
meq/L = milliequivalents per litre; NAD = North American Datum; NTU = nephelometric turbidity units; SSWQO = Site-Specific Water Quality Objective;  µg/L = micrograms per litre; µS/cm = microsiemens per centimetre; &lt; = less than; % = percent.</t>
    </r>
  </si>
  <si>
    <r>
      <t>- = no guideline or data;  BTEX = benzene, toluene, ethylbenzene, and xylenes; °C = degrees Celsius;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CFU/100 mL = coliform-forming units per 100 millilitres; CWQG = Canadian Drinking Water Quality Guidelines;  DWQG = Drinking Water Quality Guidelines; m = metre;  mg/L = milligrams per litre; 
mg N/L = milligrams nitrogen per litre; mg P/L = milligrams phosphorus per litre; meq/L = milliequivalents per litre; NAD = North American Datum; NTU = nephelometric turbidity units; SSWQO = Site-Specific Water Quality Objective;  µg/L = micrograms per litre; µS/cm = microsiemens per centimetre; &lt; = less than; % = percent.</t>
    </r>
  </si>
  <si>
    <r>
      <t>- = no guideline or data;  BTEX = benzene, toluene, ethylbenzene, and xylenes; °C = degrees Celsius;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CFU/100 mL = coliform-forming units per 100 millilitres; CWQG = Canadian Drinking Water Quality Guidelines;  DWQG = Drinking Water Quality Guidelines; m = metre;  mg/L = milligrams per litre; mg N/L = milligrams nitrogen per litre; 
mg P/L = milligrams phosphorus per litre; meq/L = milliequivalents per litre; NAD = North American Datum; NTU = nephelometric turbidity units; SSWQO = Site-Specific Water Quality Objective;  µg/L = micrograms per litre; µS/cm = microsiemens per centimetre; &lt; = less than; % = percent.</t>
    </r>
  </si>
  <si>
    <r>
      <t>- = no guideline or data; BTEX = benzene, toluene, ethylbenzene, and xylenes; °C = degrees Celsius;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CFU/100 mL = coliform forming units per 100 millilitres; m = metre; mg/L = milligrams per litre; mg N/L = milligrams nitrogen per litre; mg P/L = milligrams phosphorus per litre;  meq/L = milliequivalents per litre; NAD = North American Datum; NTU = nephelometric turbidity units;  µg/L = micrograms per litre; 
µS/cm = microsiemens per centimetre; &lt; = less than; % = percent.</t>
    </r>
  </si>
  <si>
    <r>
      <t>- = no guideline or data;  BTEX = benzene, toluene, ethylbenzene, and xylenes; °C = degrees Celsius;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CFU/100 mL = coliform forming units per 100 millilitres; CWQG = Canadian Drinking Water Quality Guidelines;  DWQG = Drinking Water Quality Guidelines; m = metre;  mg/L = milligrams per litre; mg N/L = milligrams nitrogen per litre; mg P/L = milligrams phosphorus per litre; meq/L = milliequivalents per litre; NAD = North American Datum; NTU = nephelometric turbidity units; SSWQO = Site-Specific Water Quality Objective;  µg/L = micrograms per litre; µS/cm = microsiemens per centimetre; &lt; = less than; % = percent.</t>
    </r>
  </si>
  <si>
    <r>
      <t>- = no guideline or data; BTEX = benzene, toluene, ethylbenzene, and xylenes; °C = degrees Celsius;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CFU/100 mL = coliform forming units per 100 millilitres; m = metre; mg/L = milligrams per litre; mg N/L = milligrams nitrogen per litre; mg P/L = milligrams phosphorus per litre;  meq/L = milliequivalents per litre; NAD = North American Datum; NTU = nephelometric turbidity units;  µg/L = micrograms per litre; µS/cm = microsiemens per centimetre; &lt; = less than; % = percent.</t>
    </r>
  </si>
  <si>
    <r>
      <t>- = no guideline or data; BTEX = benzene, toluene, ethylbenzene, and xylenes; °C = degrees Celsius; CaCO</t>
    </r>
    <r>
      <rPr>
        <vertAlign val="sub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= calcium carbonate; CFU/100 mL = coliform forming units per 100 millilitres; m = metre; mg/L = milligrams per litre; mg N/L = milligrams nitrogen per litre; mg P/L = milligrams phosphorus per litre;  meq/L = milliequivalents per litre; NAD = North American Datum; NTU = nephelometric turbidity units;
µg/L = micrograms per litre; µS/cm = microsiemens per centimetre; &lt; = less than; % = percent.</t>
    </r>
  </si>
  <si>
    <t>- = no guideline or data; NAD = North American Datum; m = metre; mg/L = milligrams per litre; mg-N/L = milligrams nitrogen per litre; mg-P/L = milligrams phosphorus per litre;  
&lt; = less than.</t>
  </si>
  <si>
    <t>- = no guideline or data; NAD = North American Datum; m = metre;  mg/L = milligrams per litre; mg-N/L = milligrams nitrogen per litre; mg-P/L = milligrams phosphorus per litre; &lt; = less than.</t>
  </si>
  <si>
    <t xml:space="preserve"> - = no guideline or data; pg/g = picograms per gram; NAD = North American Datum; % = percent; &lt; = less than.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</si>
</sst>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0_);_(* \(#,##0.00\);_(* &quot;-&quot;??_);_(@_)"/>
    <numFmt numFmtId="165" formatCode="[$-409]d\-mmm\-yy;@"/>
    <numFmt numFmtId="166" formatCode="0.0"/>
    <numFmt numFmtId="167" formatCode="0.000"/>
    <numFmt numFmtId="168" formatCode="0.0000"/>
    <numFmt numFmtId="169" formatCode="[Black]#,##0.00;[Red]\-#,##0.##"/>
    <numFmt numFmtId="170" formatCode="_(* #,##0_);_(* \(#,##0\);_(* &quot;-&quot;??_);_(@_)"/>
    <numFmt numFmtId="171" formatCode="0.0#"/>
    <numFmt numFmtId="172" formatCode="0.0##"/>
    <numFmt numFmtId="173" formatCode="0.00000"/>
    <numFmt numFmtId="174" formatCode="00.0"/>
  </numFmts>
  <fonts count="5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sz val="10"/>
      <color rgb="FFFF0000"/>
      <name val="Arial"/>
      <family val="2"/>
    </font>
    <font>
      <b/>
      <vertAlign val="superscript"/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b/>
      <sz val="15"/>
      <color indexed="56"/>
      <name val="Calibri"/>
      <family val="2"/>
    </font>
    <font>
      <sz val="12"/>
      <color theme="6" tint="-0.499984740745262"/>
      <name val="Arial"/>
      <family val="2"/>
    </font>
    <font>
      <b/>
      <sz val="13"/>
      <color indexed="56"/>
      <name val="Calibri"/>
      <family val="2"/>
    </font>
    <font>
      <b/>
      <sz val="10"/>
      <color theme="6" tint="-0.499984740745262"/>
      <name val="Arial"/>
      <family val="2"/>
    </font>
    <font>
      <b/>
      <sz val="11"/>
      <color indexed="56"/>
      <name val="Calibri"/>
      <family val="2"/>
    </font>
    <font>
      <b/>
      <sz val="10"/>
      <color theme="6" tint="-0.24994659260841701"/>
      <name val="Arial"/>
      <family val="2"/>
    </font>
    <font>
      <i/>
      <sz val="10"/>
      <color theme="6" tint="-0.24994659260841701"/>
      <name val="Arial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sz val="10"/>
      <name val="MS Sans Serif"/>
      <family val="2"/>
    </font>
    <font>
      <b/>
      <sz val="8"/>
      <color indexed="63"/>
      <name val="Calibri"/>
      <family val="2"/>
    </font>
    <font>
      <b/>
      <sz val="18"/>
      <color indexed="56"/>
      <name val="Cambria"/>
      <family val="2"/>
    </font>
    <font>
      <b/>
      <sz val="12"/>
      <color theme="6" tint="-0.499984740745262"/>
      <name val="Arial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name val="Arial"/>
      <family val="2"/>
    </font>
    <font>
      <vertAlign val="sub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vertAlign val="superscript"/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23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164" fontId="5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50" applyNumberFormat="0" applyAlignment="0" applyProtection="0"/>
    <xf numFmtId="0" fontId="27" fillId="22" borderId="51" applyNumberFormat="0" applyAlignment="0" applyProtection="0"/>
    <xf numFmtId="0" fontId="6" fillId="0" borderId="0"/>
    <xf numFmtId="0" fontId="8" fillId="0" borderId="0"/>
    <xf numFmtId="0" fontId="8" fillId="0" borderId="0" applyNumberFormat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8" fillId="0" borderId="0"/>
    <xf numFmtId="0" fontId="8" fillId="0" borderId="0" applyNumberFormat="0" applyBorder="0" applyAlignment="0"/>
    <xf numFmtId="0" fontId="8" fillId="0" borderId="0" applyNumberFormat="0" applyBorder="0" applyAlignment="0"/>
    <xf numFmtId="0" fontId="6" fillId="0" borderId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6" fillId="0" borderId="0"/>
    <xf numFmtId="0" fontId="6" fillId="0" borderId="0"/>
    <xf numFmtId="0" fontId="8" fillId="0" borderId="0"/>
    <xf numFmtId="49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49" fontId="8" fillId="0" borderId="0"/>
    <xf numFmtId="49" fontId="8" fillId="0" borderId="0"/>
    <xf numFmtId="0" fontId="8" fillId="0" borderId="0"/>
    <xf numFmtId="49" fontId="8" fillId="0" borderId="0"/>
    <xf numFmtId="0" fontId="6" fillId="0" borderId="0"/>
    <xf numFmtId="49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 applyBorder="0"/>
    <xf numFmtId="0" fontId="8" fillId="0" borderId="0" applyBorder="0"/>
    <xf numFmtId="0" fontId="8" fillId="0" borderId="0"/>
    <xf numFmtId="0" fontId="8" fillId="0" borderId="0" applyBorder="0"/>
    <xf numFmtId="0" fontId="8" fillId="0" borderId="0" applyBorder="0"/>
    <xf numFmtId="0" fontId="6" fillId="0" borderId="0"/>
    <xf numFmtId="0" fontId="30" fillId="0" borderId="5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53" applyNumberFormat="0" applyFill="0" applyAlignment="0" applyProtection="0"/>
    <xf numFmtId="0" fontId="33" fillId="0" borderId="0" applyNumberFormat="0" applyFill="0" applyBorder="0" applyAlignment="0" applyProtection="0"/>
    <xf numFmtId="0" fontId="32" fillId="0" borderId="53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54" applyNumberFormat="0" applyFill="0" applyAlignment="0" applyProtection="0"/>
    <xf numFmtId="0" fontId="35" fillId="0" borderId="0" applyNumberFormat="0" applyFill="0" applyBorder="0" applyAlignment="0" applyProtection="0"/>
    <xf numFmtId="0" fontId="34" fillId="0" borderId="54" applyNumberFormat="0" applyFill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8" borderId="50" applyNumberFormat="0" applyAlignment="0" applyProtection="0"/>
    <xf numFmtId="0" fontId="38" fillId="0" borderId="55" applyNumberFormat="0" applyFill="0" applyAlignment="0" applyProtection="0"/>
    <xf numFmtId="0" fontId="39" fillId="23" borderId="0" applyNumberFormat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4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0" fillId="0" borderId="0"/>
    <xf numFmtId="0" fontId="40" fillId="0" borderId="0"/>
    <xf numFmtId="0" fontId="8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24" borderId="56" applyNumberFormat="0" applyFont="0" applyAlignment="0" applyProtection="0"/>
    <xf numFmtId="0" fontId="41" fillId="21" borderId="57" applyNumberFormat="0" applyAlignment="0" applyProtection="0"/>
    <xf numFmtId="0" fontId="6" fillId="0" borderId="0"/>
    <xf numFmtId="0" fontId="8" fillId="0" borderId="0"/>
    <xf numFmtId="0" fontId="8" fillId="0" borderId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 applyBorder="0"/>
    <xf numFmtId="0" fontId="8" fillId="0" borderId="0" applyBorder="0"/>
    <xf numFmtId="0" fontId="8" fillId="0" borderId="0"/>
    <xf numFmtId="0" fontId="8" fillId="0" borderId="0" applyBorder="0"/>
    <xf numFmtId="0" fontId="6" fillId="0" borderId="0"/>
    <xf numFmtId="0" fontId="8" fillId="0" borderId="0" applyBorder="0"/>
    <xf numFmtId="0" fontId="6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8" applyNumberFormat="0" applyFill="0" applyAlignment="0" applyProtection="0"/>
    <xf numFmtId="0" fontId="45" fillId="0" borderId="0" applyNumberFormat="0" applyFill="0" applyBorder="0" applyAlignment="0" applyProtection="0"/>
    <xf numFmtId="0" fontId="6" fillId="0" borderId="0"/>
    <xf numFmtId="0" fontId="34" fillId="0" borderId="0" applyNumberFormat="0" applyFill="0" applyBorder="0" applyAlignment="0" applyProtection="0"/>
    <xf numFmtId="0" fontId="30" fillId="0" borderId="52" applyNumberFormat="0" applyFill="0" applyAlignment="0" applyProtection="0"/>
    <xf numFmtId="0" fontId="42" fillId="0" borderId="0" applyNumberFormat="0" applyFill="0" applyBorder="0" applyAlignment="0" applyProtection="0"/>
    <xf numFmtId="0" fontId="34" fillId="0" borderId="54" applyNumberFormat="0" applyFill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5" fillId="0" borderId="0"/>
    <xf numFmtId="0" fontId="32" fillId="0" borderId="53" applyNumberFormat="0" applyFill="0" applyAlignment="0" applyProtection="0"/>
    <xf numFmtId="0" fontId="6" fillId="0" borderId="0"/>
    <xf numFmtId="0" fontId="6" fillId="0" borderId="0"/>
  </cellStyleXfs>
  <cellXfs count="1292">
    <xf numFmtId="0" fontId="0" fillId="0" borderId="0" xfId="0"/>
    <xf numFmtId="0" fontId="0" fillId="0" borderId="0" xfId="0"/>
    <xf numFmtId="0" fontId="7" fillId="0" borderId="5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12" fillId="0" borderId="0" xfId="0" applyFont="1" applyFill="1"/>
    <xf numFmtId="0" fontId="13" fillId="0" borderId="0" xfId="0" applyFont="1" applyFill="1"/>
    <xf numFmtId="0" fontId="7" fillId="0" borderId="5" xfId="11" applyNumberFormat="1" applyFont="1" applyFill="1" applyBorder="1" applyAlignment="1">
      <alignment horizontal="center" vertical="center"/>
    </xf>
    <xf numFmtId="0" fontId="7" fillId="0" borderId="6" xfId="11" applyNumberFormat="1" applyFont="1" applyFill="1" applyBorder="1" applyAlignment="1">
      <alignment horizontal="center" vertical="center"/>
    </xf>
    <xf numFmtId="1" fontId="7" fillId="0" borderId="5" xfId="3" applyNumberFormat="1" applyFont="1" applyBorder="1" applyAlignment="1">
      <alignment horizontal="center" vertical="center" wrapText="1"/>
    </xf>
    <xf numFmtId="1" fontId="7" fillId="0" borderId="6" xfId="3" applyNumberFormat="1" applyFont="1" applyBorder="1" applyAlignment="1">
      <alignment horizontal="center" vertical="center" wrapText="1"/>
    </xf>
    <xf numFmtId="1" fontId="7" fillId="0" borderId="8" xfId="3" applyNumberFormat="1" applyFont="1" applyBorder="1" applyAlignment="1">
      <alignment horizontal="center" vertical="center" wrapText="1"/>
    </xf>
    <xf numFmtId="1" fontId="7" fillId="0" borderId="9" xfId="3" applyNumberFormat="1" applyFont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left"/>
    </xf>
    <xf numFmtId="0" fontId="13" fillId="0" borderId="4" xfId="12" applyFont="1" applyFill="1" applyBorder="1"/>
    <xf numFmtId="166" fontId="12" fillId="0" borderId="5" xfId="12" applyNumberFormat="1" applyFont="1" applyFill="1" applyBorder="1" applyAlignment="1">
      <alignment horizontal="center"/>
    </xf>
    <xf numFmtId="0" fontId="12" fillId="0" borderId="32" xfId="0" applyFont="1" applyFill="1" applyBorder="1" applyAlignment="1">
      <alignment horizontal="left"/>
    </xf>
    <xf numFmtId="0" fontId="12" fillId="0" borderId="33" xfId="0" applyFont="1" applyFill="1" applyBorder="1" applyAlignment="1">
      <alignment horizontal="left"/>
    </xf>
    <xf numFmtId="0" fontId="13" fillId="0" borderId="4" xfId="13" applyFont="1" applyFill="1" applyBorder="1"/>
    <xf numFmtId="0" fontId="13" fillId="0" borderId="5" xfId="13" applyFont="1" applyFill="1" applyBorder="1" applyAlignment="1">
      <alignment horizontal="center"/>
    </xf>
    <xf numFmtId="49" fontId="13" fillId="0" borderId="5" xfId="13" applyNumberFormat="1" applyFont="1" applyFill="1" applyBorder="1" applyAlignment="1">
      <alignment horizontal="center"/>
    </xf>
    <xf numFmtId="0" fontId="13" fillId="0" borderId="5" xfId="13" applyNumberFormat="1" applyFont="1" applyFill="1" applyBorder="1" applyAlignment="1">
      <alignment horizontal="center"/>
    </xf>
    <xf numFmtId="2" fontId="13" fillId="0" borderId="5" xfId="13" applyNumberFormat="1" applyFont="1" applyFill="1" applyBorder="1" applyAlignment="1">
      <alignment horizontal="center"/>
    </xf>
    <xf numFmtId="166" fontId="13" fillId="0" borderId="5" xfId="13" applyNumberFormat="1" applyFont="1" applyFill="1" applyBorder="1" applyAlignment="1">
      <alignment horizontal="center"/>
    </xf>
    <xf numFmtId="0" fontId="13" fillId="0" borderId="6" xfId="13" applyFont="1" applyFill="1" applyBorder="1" applyAlignment="1">
      <alignment horizontal="center"/>
    </xf>
    <xf numFmtId="166" fontId="12" fillId="0" borderId="5" xfId="13" applyNumberFormat="1" applyFont="1" applyFill="1" applyBorder="1" applyAlignment="1">
      <alignment horizontal="center"/>
    </xf>
    <xf numFmtId="166" fontId="12" fillId="0" borderId="6" xfId="13" applyNumberFormat="1" applyFont="1" applyFill="1" applyBorder="1" applyAlignment="1">
      <alignment horizontal="center"/>
    </xf>
    <xf numFmtId="1" fontId="13" fillId="0" borderId="5" xfId="13" applyNumberFormat="1" applyFont="1" applyFill="1" applyBorder="1" applyAlignment="1">
      <alignment horizontal="center"/>
    </xf>
    <xf numFmtId="167" fontId="13" fillId="0" borderId="5" xfId="13" applyNumberFormat="1" applyFont="1" applyFill="1" applyBorder="1" applyAlignment="1">
      <alignment horizontal="center"/>
    </xf>
    <xf numFmtId="0" fontId="12" fillId="0" borderId="32" xfId="0" applyFont="1" applyFill="1" applyBorder="1"/>
    <xf numFmtId="0" fontId="13" fillId="0" borderId="33" xfId="0" applyFont="1" applyFill="1" applyBorder="1" applyAlignment="1">
      <alignment horizontal="center"/>
    </xf>
    <xf numFmtId="0" fontId="12" fillId="0" borderId="4" xfId="0" applyFont="1" applyFill="1" applyBorder="1"/>
    <xf numFmtId="0" fontId="13" fillId="0" borderId="5" xfId="0" applyFont="1" applyFill="1" applyBorder="1" applyAlignment="1">
      <alignment horizontal="center"/>
    </xf>
    <xf numFmtId="0" fontId="12" fillId="0" borderId="5" xfId="13" applyFont="1" applyFill="1" applyBorder="1" applyAlignment="1">
      <alignment horizontal="center"/>
    </xf>
    <xf numFmtId="166" fontId="13" fillId="0" borderId="6" xfId="13" applyNumberFormat="1" applyFont="1" applyFill="1" applyBorder="1" applyAlignment="1">
      <alignment horizontal="center"/>
    </xf>
    <xf numFmtId="0" fontId="13" fillId="0" borderId="7" xfId="13" applyFont="1" applyFill="1" applyBorder="1"/>
    <xf numFmtId="0" fontId="13" fillId="0" borderId="8" xfId="13" applyFont="1" applyFill="1" applyBorder="1" applyAlignment="1">
      <alignment horizontal="center"/>
    </xf>
    <xf numFmtId="0" fontId="13" fillId="0" borderId="9" xfId="13" applyFont="1" applyFill="1" applyBorder="1" applyAlignment="1">
      <alignment horizontal="center"/>
    </xf>
    <xf numFmtId="0" fontId="17" fillId="0" borderId="0" xfId="0" applyFont="1" applyFill="1"/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quotePrefix="1" applyFont="1" applyFill="1" applyAlignment="1">
      <alignment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3" fillId="0" borderId="4" xfId="0" applyFont="1" applyFill="1" applyBorder="1"/>
    <xf numFmtId="0" fontId="12" fillId="0" borderId="33" xfId="13" applyFont="1" applyFill="1" applyBorder="1" applyAlignment="1">
      <alignment horizontal="left"/>
    </xf>
    <xf numFmtId="0" fontId="12" fillId="0" borderId="34" xfId="13" applyFont="1" applyFill="1" applyBorder="1" applyAlignment="1">
      <alignment horizontal="left"/>
    </xf>
    <xf numFmtId="0" fontId="13" fillId="0" borderId="33" xfId="13" applyFont="1" applyFill="1" applyBorder="1" applyAlignment="1">
      <alignment horizontal="center"/>
    </xf>
    <xf numFmtId="0" fontId="13" fillId="0" borderId="34" xfId="13" applyFont="1" applyFill="1" applyBorder="1" applyAlignment="1">
      <alignment horizontal="center"/>
    </xf>
    <xf numFmtId="0" fontId="13" fillId="0" borderId="7" xfId="0" applyFont="1" applyFill="1" applyBorder="1"/>
    <xf numFmtId="0" fontId="13" fillId="0" borderId="8" xfId="0" applyFont="1" applyFill="1" applyBorder="1" applyAlignment="1">
      <alignment horizontal="center"/>
    </xf>
    <xf numFmtId="1" fontId="13" fillId="0" borderId="8" xfId="13" applyNumberFormat="1" applyFont="1" applyFill="1" applyBorder="1" applyAlignment="1">
      <alignment horizontal="center"/>
    </xf>
    <xf numFmtId="0" fontId="10" fillId="0" borderId="0" xfId="0" applyFont="1" applyFill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0" fontId="12" fillId="0" borderId="27" xfId="0" applyFont="1" applyFill="1" applyBorder="1" applyAlignment="1">
      <alignment horizontal="centerContinuous"/>
    </xf>
    <xf numFmtId="0" fontId="12" fillId="0" borderId="35" xfId="0" applyFont="1" applyFill="1" applyBorder="1" applyAlignment="1">
      <alignment horizontal="centerContinuous" vertical="center"/>
    </xf>
    <xf numFmtId="0" fontId="12" fillId="0" borderId="33" xfId="0" applyFont="1" applyFill="1" applyBorder="1" applyAlignment="1">
      <alignment horizontal="centerContinuous" vertical="center"/>
    </xf>
    <xf numFmtId="0" fontId="12" fillId="0" borderId="34" xfId="0" applyFont="1" applyFill="1" applyBorder="1" applyAlignment="1">
      <alignment horizontal="centerContinuous" vertical="center"/>
    </xf>
    <xf numFmtId="0" fontId="12" fillId="0" borderId="0" xfId="13" applyFont="1" applyFill="1"/>
    <xf numFmtId="0" fontId="13" fillId="0" borderId="0" xfId="13"/>
    <xf numFmtId="0" fontId="12" fillId="0" borderId="15" xfId="13" applyFont="1" applyFill="1" applyBorder="1" applyAlignment="1">
      <alignment horizontal="center" vertical="center"/>
    </xf>
    <xf numFmtId="0" fontId="12" fillId="0" borderId="2" xfId="13" applyFont="1" applyFill="1" applyBorder="1" applyAlignment="1">
      <alignment horizontal="center"/>
    </xf>
    <xf numFmtId="0" fontId="12" fillId="0" borderId="4" xfId="13" applyFont="1" applyFill="1" applyBorder="1" applyAlignment="1">
      <alignment horizontal="center" vertical="center"/>
    </xf>
    <xf numFmtId="0" fontId="12" fillId="0" borderId="6" xfId="13" applyFont="1" applyFill="1" applyBorder="1" applyAlignment="1">
      <alignment horizontal="center"/>
    </xf>
    <xf numFmtId="165" fontId="7" fillId="0" borderId="5" xfId="11" applyNumberFormat="1" applyFont="1" applyFill="1" applyBorder="1" applyAlignment="1">
      <alignment horizontal="center" vertical="center"/>
    </xf>
    <xf numFmtId="165" fontId="7" fillId="0" borderId="6" xfId="11" applyNumberFormat="1" applyFont="1" applyFill="1" applyBorder="1" applyAlignment="1">
      <alignment horizontal="center" vertical="center"/>
    </xf>
    <xf numFmtId="0" fontId="12" fillId="0" borderId="7" xfId="13" applyFont="1" applyFill="1" applyBorder="1" applyAlignment="1">
      <alignment horizontal="center" vertical="center"/>
    </xf>
    <xf numFmtId="0" fontId="12" fillId="0" borderId="5" xfId="13" applyFont="1" applyFill="1" applyBorder="1" applyAlignment="1">
      <alignment horizontal="center" vertical="center"/>
    </xf>
    <xf numFmtId="0" fontId="10" fillId="0" borderId="0" xfId="13" applyFont="1" applyFill="1" applyBorder="1"/>
    <xf numFmtId="0" fontId="13" fillId="0" borderId="0" xfId="13" applyFill="1"/>
    <xf numFmtId="0" fontId="9" fillId="0" borderId="0" xfId="13" applyFont="1" applyAlignment="1">
      <alignment vertical="center"/>
    </xf>
    <xf numFmtId="9" fontId="13" fillId="0" borderId="0" xfId="1" applyFont="1" applyFill="1"/>
    <xf numFmtId="0" fontId="12" fillId="0" borderId="2" xfId="13" applyFont="1" applyFill="1" applyBorder="1" applyAlignment="1">
      <alignment horizontal="centerContinuous"/>
    </xf>
    <xf numFmtId="0" fontId="12" fillId="0" borderId="3" xfId="13" applyFont="1" applyFill="1" applyBorder="1" applyAlignment="1">
      <alignment horizontal="centerContinuous"/>
    </xf>
    <xf numFmtId="0" fontId="12" fillId="0" borderId="5" xfId="13" applyFont="1" applyFill="1" applyBorder="1" applyAlignment="1">
      <alignment horizontal="centerContinuous" vertical="center"/>
    </xf>
    <xf numFmtId="0" fontId="12" fillId="0" borderId="6" xfId="13" applyFont="1" applyFill="1" applyBorder="1" applyAlignment="1">
      <alignment horizontal="centerContinuous" vertical="center"/>
    </xf>
    <xf numFmtId="0" fontId="9" fillId="0" borderId="0" xfId="13" applyFont="1" applyFill="1" applyAlignment="1">
      <alignment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7" fillId="0" borderId="8" xfId="3" applyFont="1" applyBorder="1" applyAlignment="1">
      <alignment horizontal="center" vertical="center" wrapText="1"/>
    </xf>
    <xf numFmtId="0" fontId="4" fillId="0" borderId="0" xfId="15"/>
    <xf numFmtId="0" fontId="4" fillId="0" borderId="0" xfId="15" applyFont="1" applyFill="1" applyBorder="1" applyAlignment="1">
      <alignment horizontal="center"/>
    </xf>
    <xf numFmtId="0" fontId="4" fillId="0" borderId="9" xfId="15" applyNumberFormat="1" applyFont="1" applyFill="1" applyBorder="1" applyAlignment="1">
      <alignment horizontal="center" vertical="center"/>
    </xf>
    <xf numFmtId="0" fontId="4" fillId="0" borderId="8" xfId="15" applyNumberFormat="1" applyFont="1" applyFill="1" applyBorder="1" applyAlignment="1">
      <alignment horizontal="center" vertical="center"/>
    </xf>
    <xf numFmtId="1" fontId="8" fillId="0" borderId="8" xfId="16" applyNumberFormat="1" applyFont="1" applyFill="1" applyBorder="1" applyAlignment="1">
      <alignment horizontal="center" vertical="center"/>
    </xf>
    <xf numFmtId="1" fontId="8" fillId="0" borderId="8" xfId="16" applyNumberFormat="1" applyFont="1" applyBorder="1" applyAlignment="1">
      <alignment horizontal="center" vertical="center"/>
    </xf>
    <xf numFmtId="1" fontId="4" fillId="0" borderId="8" xfId="15" applyNumberFormat="1" applyFont="1" applyFill="1" applyBorder="1" applyAlignment="1">
      <alignment horizontal="center" vertical="center"/>
    </xf>
    <xf numFmtId="0" fontId="4" fillId="0" borderId="8" xfId="15" applyNumberFormat="1" applyFont="1" applyFill="1" applyBorder="1" applyAlignment="1">
      <alignment horizontal="center"/>
    </xf>
    <xf numFmtId="0" fontId="4" fillId="0" borderId="7" xfId="15" applyNumberFormat="1" applyFont="1" applyFill="1" applyBorder="1"/>
    <xf numFmtId="0" fontId="4" fillId="0" borderId="6" xfId="15" applyNumberFormat="1" applyFont="1" applyFill="1" applyBorder="1" applyAlignment="1">
      <alignment horizontal="center" vertical="center"/>
    </xf>
    <xf numFmtId="0" fontId="4" fillId="0" borderId="5" xfId="15" applyNumberFormat="1" applyFont="1" applyFill="1" applyBorder="1" applyAlignment="1">
      <alignment horizontal="center" vertical="center"/>
    </xf>
    <xf numFmtId="1" fontId="8" fillId="0" borderId="5" xfId="16" applyNumberFormat="1" applyFont="1" applyFill="1" applyBorder="1" applyAlignment="1">
      <alignment horizontal="center" vertical="center"/>
    </xf>
    <xf numFmtId="1" fontId="8" fillId="0" borderId="5" xfId="16" applyNumberFormat="1" applyFont="1" applyBorder="1" applyAlignment="1">
      <alignment horizontal="center" vertical="center"/>
    </xf>
    <xf numFmtId="1" fontId="4" fillId="0" borderId="5" xfId="15" applyNumberFormat="1" applyFont="1" applyFill="1" applyBorder="1" applyAlignment="1">
      <alignment horizontal="center" vertical="center"/>
    </xf>
    <xf numFmtId="0" fontId="4" fillId="0" borderId="5" xfId="15" applyNumberFormat="1" applyFont="1" applyFill="1" applyBorder="1" applyAlignment="1">
      <alignment horizontal="center"/>
    </xf>
    <xf numFmtId="0" fontId="4" fillId="0" borderId="4" xfId="15" applyNumberFormat="1" applyFont="1" applyFill="1" applyBorder="1"/>
    <xf numFmtId="166" fontId="4" fillId="0" borderId="5" xfId="15" applyNumberFormat="1" applyFont="1" applyFill="1" applyBorder="1" applyAlignment="1">
      <alignment horizontal="center" vertical="center"/>
    </xf>
    <xf numFmtId="166" fontId="8" fillId="0" borderId="5" xfId="16" applyNumberFormat="1" applyFont="1" applyFill="1" applyBorder="1" applyAlignment="1">
      <alignment horizontal="center" vertical="center"/>
    </xf>
    <xf numFmtId="166" fontId="8" fillId="0" borderId="5" xfId="16" applyNumberFormat="1" applyFont="1" applyBorder="1" applyAlignment="1">
      <alignment horizontal="center" vertical="center"/>
    </xf>
    <xf numFmtId="3" fontId="4" fillId="0" borderId="6" xfId="15" applyNumberFormat="1" applyFont="1" applyFill="1" applyBorder="1" applyAlignment="1">
      <alignment horizontal="center" vertical="center"/>
    </xf>
    <xf numFmtId="3" fontId="4" fillId="0" borderId="5" xfId="15" applyNumberFormat="1" applyFont="1" applyFill="1" applyBorder="1" applyAlignment="1">
      <alignment horizontal="center" vertical="center"/>
    </xf>
    <xf numFmtId="3" fontId="8" fillId="0" borderId="5" xfId="16" applyNumberFormat="1" applyFont="1" applyFill="1" applyBorder="1" applyAlignment="1">
      <alignment horizontal="center" vertical="center"/>
    </xf>
    <xf numFmtId="170" fontId="4" fillId="0" borderId="5" xfId="14" applyNumberFormat="1" applyFont="1" applyFill="1" applyBorder="1" applyAlignment="1">
      <alignment horizontal="center" vertical="center"/>
    </xf>
    <xf numFmtId="166" fontId="8" fillId="0" borderId="6" xfId="16" applyNumberFormat="1" applyFont="1" applyBorder="1" applyAlignment="1">
      <alignment horizontal="center" vertical="center"/>
    </xf>
    <xf numFmtId="171" fontId="8" fillId="0" borderId="5" xfId="16" applyNumberFormat="1" applyFont="1" applyFill="1" applyBorder="1" applyAlignment="1">
      <alignment horizontal="center" vertical="center"/>
    </xf>
    <xf numFmtId="171" fontId="8" fillId="0" borderId="5" xfId="16" applyNumberFormat="1" applyFont="1" applyBorder="1" applyAlignment="1">
      <alignment horizontal="center" vertical="center"/>
    </xf>
    <xf numFmtId="166" fontId="4" fillId="0" borderId="6" xfId="15" applyNumberFormat="1" applyFont="1" applyFill="1" applyBorder="1" applyAlignment="1">
      <alignment horizontal="center" vertical="center"/>
    </xf>
    <xf numFmtId="167" fontId="4" fillId="0" borderId="6" xfId="15" applyNumberFormat="1" applyFont="1" applyFill="1" applyBorder="1" applyAlignment="1">
      <alignment horizontal="center" vertical="center"/>
    </xf>
    <xf numFmtId="167" fontId="4" fillId="0" borderId="5" xfId="15" applyNumberFormat="1" applyFont="1" applyFill="1" applyBorder="1" applyAlignment="1">
      <alignment horizontal="center" vertical="center"/>
    </xf>
    <xf numFmtId="167" fontId="8" fillId="0" borderId="5" xfId="16" applyNumberFormat="1" applyFont="1" applyFill="1" applyBorder="1" applyAlignment="1">
      <alignment horizontal="center" vertical="center"/>
    </xf>
    <xf numFmtId="167" fontId="8" fillId="0" borderId="5" xfId="16" applyNumberFormat="1" applyFont="1" applyBorder="1" applyAlignment="1">
      <alignment horizontal="center" vertical="center"/>
    </xf>
    <xf numFmtId="0" fontId="8" fillId="0" borderId="5" xfId="16" applyNumberFormat="1" applyFont="1" applyFill="1" applyBorder="1" applyAlignment="1">
      <alignment horizontal="center" vertical="center"/>
    </xf>
    <xf numFmtId="0" fontId="12" fillId="0" borderId="5" xfId="15" applyNumberFormat="1" applyFont="1" applyFill="1" applyBorder="1" applyAlignment="1">
      <alignment horizontal="center" vertical="center"/>
    </xf>
    <xf numFmtId="1" fontId="7" fillId="0" borderId="5" xfId="16" applyNumberFormat="1" applyFont="1" applyFill="1" applyBorder="1" applyAlignment="1">
      <alignment horizontal="center" vertical="center"/>
    </xf>
    <xf numFmtId="0" fontId="12" fillId="0" borderId="6" xfId="15" applyNumberFormat="1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/>
    </xf>
    <xf numFmtId="0" fontId="7" fillId="0" borderId="5" xfId="16" applyNumberFormat="1" applyFont="1" applyFill="1" applyBorder="1" applyAlignment="1">
      <alignment horizontal="center" vertical="center"/>
    </xf>
    <xf numFmtId="0" fontId="0" fillId="0" borderId="5" xfId="15" applyNumberFormat="1" applyFont="1" applyFill="1" applyBorder="1" applyAlignment="1">
      <alignment horizontal="center" vertical="center"/>
    </xf>
    <xf numFmtId="0" fontId="8" fillId="0" borderId="5" xfId="16" applyNumberFormat="1" applyFont="1" applyBorder="1" applyAlignment="1">
      <alignment horizontal="center" vertical="center"/>
    </xf>
    <xf numFmtId="166" fontId="0" fillId="0" borderId="5" xfId="15" applyNumberFormat="1" applyFont="1" applyFill="1" applyBorder="1" applyAlignment="1">
      <alignment horizontal="center" vertical="center"/>
    </xf>
    <xf numFmtId="0" fontId="12" fillId="0" borderId="43" xfId="15" applyFont="1" applyFill="1" applyBorder="1" applyAlignment="1">
      <alignment horizontal="center" vertical="center"/>
    </xf>
    <xf numFmtId="0" fontId="12" fillId="0" borderId="42" xfId="15" applyFont="1" applyFill="1" applyBorder="1" applyAlignment="1">
      <alignment horizontal="center" vertical="center"/>
    </xf>
    <xf numFmtId="0" fontId="12" fillId="0" borderId="42" xfId="15" applyFont="1" applyFill="1" applyBorder="1" applyAlignment="1">
      <alignment horizontal="left"/>
    </xf>
    <xf numFmtId="0" fontId="12" fillId="0" borderId="41" xfId="15" applyFont="1" applyFill="1" applyBorder="1" applyAlignment="1">
      <alignment horizontal="left"/>
    </xf>
    <xf numFmtId="172" fontId="8" fillId="0" borderId="5" xfId="16" applyNumberFormat="1" applyFont="1" applyFill="1" applyBorder="1" applyAlignment="1">
      <alignment horizontal="center" vertical="center"/>
    </xf>
    <xf numFmtId="0" fontId="4" fillId="0" borderId="32" xfId="15" applyNumberFormat="1" applyFont="1" applyFill="1" applyBorder="1" applyAlignment="1">
      <alignment horizontal="left"/>
    </xf>
    <xf numFmtId="0" fontId="12" fillId="0" borderId="34" xfId="15" applyNumberFormat="1" applyFont="1" applyFill="1" applyBorder="1" applyAlignment="1">
      <alignment horizontal="center" vertical="center"/>
    </xf>
    <xf numFmtId="0" fontId="12" fillId="0" borderId="33" xfId="15" applyNumberFormat="1" applyFont="1" applyFill="1" applyBorder="1" applyAlignment="1">
      <alignment horizontal="center" vertical="center"/>
    </xf>
    <xf numFmtId="0" fontId="12" fillId="0" borderId="33" xfId="15" applyNumberFormat="1" applyFont="1" applyFill="1" applyBorder="1" applyAlignment="1">
      <alignment horizontal="left"/>
    </xf>
    <xf numFmtId="0" fontId="12" fillId="0" borderId="32" xfId="15" applyNumberFormat="1" applyFont="1" applyFill="1" applyBorder="1" applyAlignment="1">
      <alignment horizontal="left"/>
    </xf>
    <xf numFmtId="0" fontId="4" fillId="0" borderId="34" xfId="15" applyNumberFormat="1" applyFont="1" applyFill="1" applyBorder="1" applyAlignment="1">
      <alignment horizontal="center" vertical="center"/>
    </xf>
    <xf numFmtId="0" fontId="4" fillId="0" borderId="33" xfId="15" applyNumberFormat="1" applyFont="1" applyFill="1" applyBorder="1" applyAlignment="1">
      <alignment horizontal="center" vertical="center"/>
    </xf>
    <xf numFmtId="171" fontId="8" fillId="0" borderId="33" xfId="16" applyNumberFormat="1" applyFont="1" applyFill="1" applyBorder="1" applyAlignment="1">
      <alignment horizontal="center" vertical="center"/>
    </xf>
    <xf numFmtId="171" fontId="8" fillId="0" borderId="33" xfId="16" applyNumberFormat="1" applyFont="1" applyBorder="1" applyAlignment="1">
      <alignment horizontal="center" vertical="center"/>
    </xf>
    <xf numFmtId="166" fontId="8" fillId="0" borderId="33" xfId="16" applyNumberFormat="1" applyFont="1" applyFill="1" applyBorder="1" applyAlignment="1">
      <alignment horizontal="center" vertical="center"/>
    </xf>
    <xf numFmtId="0" fontId="4" fillId="0" borderId="33" xfId="15" applyNumberFormat="1" applyFont="1" applyFill="1" applyBorder="1" applyAlignment="1">
      <alignment horizontal="center"/>
    </xf>
    <xf numFmtId="0" fontId="12" fillId="0" borderId="32" xfId="15" applyNumberFormat="1" applyFont="1" applyFill="1" applyBorder="1"/>
    <xf numFmtId="0" fontId="4" fillId="0" borderId="32" xfId="15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29" xfId="15" applyNumberFormat="1" applyFont="1" applyFill="1" applyBorder="1" applyAlignment="1">
      <alignment horizontal="left"/>
    </xf>
    <xf numFmtId="0" fontId="12" fillId="0" borderId="31" xfId="15" applyNumberFormat="1" applyFont="1" applyFill="1" applyBorder="1" applyAlignment="1">
      <alignment horizontal="left"/>
    </xf>
    <xf numFmtId="0" fontId="12" fillId="0" borderId="30" xfId="15" applyNumberFormat="1" applyFont="1" applyFill="1" applyBorder="1" applyAlignment="1">
      <alignment horizontal="left"/>
    </xf>
    <xf numFmtId="0" fontId="7" fillId="0" borderId="20" xfId="19" applyNumberFormat="1" applyFont="1" applyFill="1" applyBorder="1" applyAlignment="1">
      <alignment horizontal="center" vertical="center"/>
    </xf>
    <xf numFmtId="0" fontId="12" fillId="0" borderId="7" xfId="15" applyFont="1" applyFill="1" applyBorder="1" applyAlignment="1">
      <alignment horizontal="center" vertical="center"/>
    </xf>
    <xf numFmtId="0" fontId="7" fillId="0" borderId="49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10" xfId="19" applyNumberFormat="1" applyFont="1" applyFill="1" applyBorder="1" applyAlignment="1">
      <alignment horizontal="center" vertical="center"/>
    </xf>
    <xf numFmtId="0" fontId="12" fillId="0" borderId="4" xfId="15" applyFont="1" applyFill="1" applyBorder="1" applyAlignment="1">
      <alignment horizontal="center" vertical="center"/>
    </xf>
    <xf numFmtId="165" fontId="7" fillId="0" borderId="5" xfId="20" applyNumberFormat="1" applyFont="1" applyFill="1" applyBorder="1" applyAlignment="1">
      <alignment horizontal="center" vertical="center" wrapText="1"/>
    </xf>
    <xf numFmtId="165" fontId="7" fillId="0" borderId="5" xfId="20" applyNumberFormat="1" applyFont="1" applyBorder="1" applyAlignment="1">
      <alignment horizontal="center" vertical="center" wrapText="1"/>
    </xf>
    <xf numFmtId="15" fontId="12" fillId="0" borderId="5" xfId="15" applyNumberFormat="1" applyFont="1" applyFill="1" applyBorder="1" applyAlignment="1">
      <alignment horizontal="center" vertical="center" wrapText="1"/>
    </xf>
    <xf numFmtId="0" fontId="4" fillId="0" borderId="0" xfId="15" applyFont="1" applyFill="1" applyAlignment="1">
      <alignment horizontal="center"/>
    </xf>
    <xf numFmtId="0" fontId="12" fillId="0" borderId="0" xfId="15" applyFont="1" applyFill="1"/>
    <xf numFmtId="0" fontId="21" fillId="0" borderId="0" xfId="15" applyFont="1" applyFill="1" applyAlignment="1">
      <alignment horizontal="center"/>
    </xf>
    <xf numFmtId="0" fontId="21" fillId="0" borderId="0" xfId="15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5" xfId="15" applyFont="1" applyFill="1" applyBorder="1" applyAlignment="1">
      <alignment vertical="center" wrapText="1"/>
    </xf>
    <xf numFmtId="0" fontId="12" fillId="0" borderId="5" xfId="15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12" fillId="0" borderId="48" xfId="15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4" fillId="0" borderId="2" xfId="15" applyBorder="1"/>
    <xf numFmtId="1" fontId="12" fillId="0" borderId="5" xfId="15" applyNumberFormat="1" applyFont="1" applyFill="1" applyBorder="1" applyAlignment="1">
      <alignment horizontal="center" vertical="center" wrapText="1"/>
    </xf>
    <xf numFmtId="1" fontId="12" fillId="0" borderId="8" xfId="15" applyNumberFormat="1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left"/>
    </xf>
    <xf numFmtId="0" fontId="12" fillId="0" borderId="42" xfId="0" applyFont="1" applyFill="1" applyBorder="1" applyAlignment="1">
      <alignment horizontal="left"/>
    </xf>
    <xf numFmtId="0" fontId="12" fillId="0" borderId="32" xfId="0" applyFont="1" applyFill="1" applyBorder="1" applyAlignment="1">
      <alignment horizontal="left"/>
    </xf>
    <xf numFmtId="0" fontId="12" fillId="0" borderId="33" xfId="0" applyFont="1" applyFill="1" applyBorder="1" applyAlignment="1">
      <alignment horizontal="left"/>
    </xf>
    <xf numFmtId="0" fontId="12" fillId="0" borderId="32" xfId="0" applyFont="1" applyFill="1" applyBorder="1"/>
    <xf numFmtId="0" fontId="12" fillId="0" borderId="62" xfId="0" applyFont="1" applyFill="1" applyBorder="1" applyAlignment="1">
      <alignment horizontal="centerContinuous"/>
    </xf>
    <xf numFmtId="0" fontId="7" fillId="0" borderId="38" xfId="11" applyNumberFormat="1" applyFont="1" applyFill="1" applyBorder="1" applyAlignment="1">
      <alignment horizontal="center" vertical="center"/>
    </xf>
    <xf numFmtId="14" fontId="7" fillId="0" borderId="38" xfId="11" applyNumberFormat="1" applyFont="1" applyFill="1" applyBorder="1" applyAlignment="1">
      <alignment horizontal="center" vertical="center"/>
    </xf>
    <xf numFmtId="0" fontId="7" fillId="0" borderId="63" xfId="3" applyFont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/>
    </xf>
    <xf numFmtId="0" fontId="7" fillId="0" borderId="64" xfId="3" applyFont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left"/>
    </xf>
    <xf numFmtId="0" fontId="9" fillId="0" borderId="0" xfId="0" applyFont="1" applyAlignment="1">
      <alignment vertical="center"/>
    </xf>
    <xf numFmtId="0" fontId="4" fillId="0" borderId="5" xfId="122" applyFont="1" applyFill="1" applyBorder="1" applyAlignment="1">
      <alignment horizontal="center"/>
    </xf>
    <xf numFmtId="0" fontId="4" fillId="0" borderId="6" xfId="122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0" fontId="4" fillId="0" borderId="4" xfId="122" applyFont="1" applyFill="1" applyBorder="1"/>
    <xf numFmtId="0" fontId="17" fillId="0" borderId="0" xfId="0" applyFont="1" applyFill="1"/>
    <xf numFmtId="0" fontId="4" fillId="0" borderId="4" xfId="628" applyFont="1" applyFill="1" applyBorder="1"/>
    <xf numFmtId="166" fontId="4" fillId="0" borderId="6" xfId="122" applyNumberFormat="1" applyFont="1" applyFill="1" applyBorder="1" applyAlignment="1">
      <alignment horizontal="center"/>
    </xf>
    <xf numFmtId="0" fontId="4" fillId="0" borderId="7" xfId="122" applyFont="1" applyFill="1" applyBorder="1"/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7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5" xfId="123" applyFont="1" applyFill="1" applyBorder="1" applyAlignment="1">
      <alignment horizontal="center" vertical="center"/>
    </xf>
    <xf numFmtId="166" fontId="8" fillId="0" borderId="65" xfId="11" applyNumberFormat="1" applyFont="1" applyFill="1" applyBorder="1" applyAlignment="1">
      <alignment horizontal="center" vertical="center" wrapText="1"/>
    </xf>
    <xf numFmtId="166" fontId="12" fillId="0" borderId="5" xfId="0" applyNumberFormat="1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/>
    </xf>
    <xf numFmtId="166" fontId="12" fillId="0" borderId="6" xfId="0" applyNumberFormat="1" applyFont="1" applyFill="1" applyBorder="1" applyAlignment="1">
      <alignment horizontal="center"/>
    </xf>
    <xf numFmtId="0" fontId="17" fillId="0" borderId="0" xfId="0" applyFont="1" applyFill="1"/>
    <xf numFmtId="0" fontId="4" fillId="0" borderId="5" xfId="0" applyNumberFormat="1" applyFont="1" applyFill="1" applyBorder="1" applyAlignment="1">
      <alignment horizontal="center"/>
    </xf>
    <xf numFmtId="0" fontId="4" fillId="0" borderId="0" xfId="0" applyFont="1" applyFill="1"/>
    <xf numFmtId="2" fontId="4" fillId="0" borderId="5" xfId="0" applyNumberFormat="1" applyFont="1" applyFill="1" applyBorder="1" applyAlignment="1">
      <alignment horizontal="center"/>
    </xf>
    <xf numFmtId="49" fontId="4" fillId="0" borderId="33" xfId="0" applyNumberFormat="1" applyFont="1" applyFill="1" applyBorder="1" applyAlignment="1">
      <alignment horizontal="center"/>
    </xf>
    <xf numFmtId="0" fontId="17" fillId="0" borderId="0" xfId="123" applyFont="1" applyFill="1"/>
    <xf numFmtId="1" fontId="4" fillId="0" borderId="5" xfId="0" applyNumberFormat="1" applyFont="1" applyFill="1" applyBorder="1" applyAlignment="1">
      <alignment horizontal="center"/>
    </xf>
    <xf numFmtId="167" fontId="4" fillId="0" borderId="5" xfId="0" applyNumberFormat="1" applyFont="1" applyFill="1" applyBorder="1" applyAlignment="1">
      <alignment horizontal="center"/>
    </xf>
    <xf numFmtId="0" fontId="8" fillId="0" borderId="66" xfId="11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/>
    </xf>
    <xf numFmtId="0" fontId="8" fillId="0" borderId="65" xfId="91" applyNumberFormat="1" applyFont="1" applyFill="1" applyBorder="1" applyAlignment="1">
      <alignment horizontal="center" vertical="top"/>
    </xf>
    <xf numFmtId="0" fontId="8" fillId="0" borderId="66" xfId="91" applyNumberFormat="1" applyFont="1" applyFill="1" applyBorder="1" applyAlignment="1">
      <alignment horizontal="center" vertical="top"/>
    </xf>
    <xf numFmtId="1" fontId="4" fillId="0" borderId="6" xfId="0" applyNumberFormat="1" applyFont="1" applyFill="1" applyBorder="1" applyAlignment="1">
      <alignment horizontal="center"/>
    </xf>
    <xf numFmtId="0" fontId="8" fillId="0" borderId="67" xfId="91" applyNumberFormat="1" applyFont="1" applyFill="1" applyBorder="1" applyAlignment="1">
      <alignment horizontal="center" vertical="top"/>
    </xf>
    <xf numFmtId="1" fontId="12" fillId="0" borderId="5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166" fontId="4" fillId="0" borderId="8" xfId="0" applyNumberFormat="1" applyFont="1" applyFill="1" applyBorder="1" applyAlignment="1">
      <alignment horizontal="center"/>
    </xf>
    <xf numFmtId="0" fontId="12" fillId="0" borderId="0" xfId="0" applyFont="1" applyFill="1"/>
    <xf numFmtId="0" fontId="12" fillId="0" borderId="41" xfId="0" applyFont="1" applyFill="1" applyBorder="1" applyAlignment="1">
      <alignment horizontal="left"/>
    </xf>
    <xf numFmtId="0" fontId="12" fillId="0" borderId="42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centerContinuous"/>
    </xf>
    <xf numFmtId="0" fontId="12" fillId="0" borderId="43" xfId="0" applyFont="1" applyFill="1" applyBorder="1" applyAlignment="1">
      <alignment horizontal="left"/>
    </xf>
    <xf numFmtId="0" fontId="12" fillId="0" borderId="29" xfId="0" applyFont="1" applyFill="1" applyBorder="1" applyAlignment="1">
      <alignment horizontal="centerContinuous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/>
    <xf numFmtId="1" fontId="12" fillId="0" borderId="5" xfId="122" applyNumberFormat="1" applyFont="1" applyFill="1" applyBorder="1" applyAlignment="1">
      <alignment horizontal="center"/>
    </xf>
    <xf numFmtId="0" fontId="4" fillId="0" borderId="0" xfId="123" applyFont="1" applyFill="1"/>
    <xf numFmtId="0" fontId="12" fillId="0" borderId="0" xfId="0" applyFont="1" applyFill="1"/>
    <xf numFmtId="0" fontId="7" fillId="0" borderId="5" xfId="11" applyNumberFormat="1" applyFont="1" applyFill="1" applyBorder="1" applyAlignment="1">
      <alignment horizontal="center" vertical="center"/>
    </xf>
    <xf numFmtId="14" fontId="7" fillId="0" borderId="5" xfId="11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left"/>
    </xf>
    <xf numFmtId="0" fontId="12" fillId="0" borderId="33" xfId="0" applyFont="1" applyFill="1" applyBorder="1" applyAlignment="1">
      <alignment horizontal="left"/>
    </xf>
    <xf numFmtId="0" fontId="12" fillId="0" borderId="32" xfId="0" applyFont="1" applyFill="1" applyBorder="1"/>
    <xf numFmtId="0" fontId="0" fillId="0" borderId="0" xfId="0" applyFill="1"/>
    <xf numFmtId="0" fontId="12" fillId="0" borderId="34" xfId="0" applyFont="1" applyFill="1" applyBorder="1" applyAlignment="1">
      <alignment horizontal="left"/>
    </xf>
    <xf numFmtId="0" fontId="12" fillId="0" borderId="40" xfId="0" applyFont="1" applyFill="1" applyBorder="1" applyAlignment="1">
      <alignment horizontal="center" vertical="center"/>
    </xf>
    <xf numFmtId="0" fontId="7" fillId="0" borderId="6" xfId="11" applyNumberFormat="1" applyFont="1" applyFill="1" applyBorder="1" applyAlignment="1">
      <alignment horizontal="center" vertical="center"/>
    </xf>
    <xf numFmtId="14" fontId="7" fillId="0" borderId="6" xfId="11" applyNumberFormat="1" applyFont="1" applyFill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166" fontId="12" fillId="0" borderId="5" xfId="122" applyNumberFormat="1" applyFont="1" applyFill="1" applyBorder="1" applyAlignment="1">
      <alignment horizontal="center"/>
    </xf>
    <xf numFmtId="0" fontId="12" fillId="0" borderId="5" xfId="122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5" xfId="122" applyFont="1" applyFill="1" applyBorder="1" applyAlignment="1">
      <alignment horizontal="center"/>
    </xf>
    <xf numFmtId="0" fontId="4" fillId="0" borderId="6" xfId="122" applyFont="1" applyFill="1" applyBorder="1" applyAlignment="1">
      <alignment horizontal="center"/>
    </xf>
    <xf numFmtId="49" fontId="4" fillId="0" borderId="5" xfId="122" applyNumberFormat="1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0" fontId="4" fillId="0" borderId="4" xfId="122" applyFont="1" applyFill="1" applyBorder="1"/>
    <xf numFmtId="2" fontId="4" fillId="0" borderId="5" xfId="122" applyNumberFormat="1" applyFont="1" applyFill="1" applyBorder="1" applyAlignment="1">
      <alignment horizontal="center"/>
    </xf>
    <xf numFmtId="0" fontId="4" fillId="0" borderId="5" xfId="122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628" applyFont="1" applyFill="1" applyBorder="1"/>
    <xf numFmtId="0" fontId="4" fillId="0" borderId="33" xfId="0" applyFont="1" applyFill="1" applyBorder="1" applyAlignment="1">
      <alignment horizontal="center"/>
    </xf>
    <xf numFmtId="0" fontId="4" fillId="0" borderId="0" xfId="0" applyFont="1" applyFill="1"/>
    <xf numFmtId="166" fontId="4" fillId="0" borderId="6" xfId="122" applyNumberFormat="1" applyFont="1" applyFill="1" applyBorder="1" applyAlignment="1">
      <alignment horizontal="center"/>
    </xf>
    <xf numFmtId="0" fontId="4" fillId="0" borderId="7" xfId="122" applyFont="1" applyFill="1" applyBorder="1"/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1" fontId="4" fillId="0" borderId="5" xfId="122" applyNumberFormat="1" applyFont="1" applyFill="1" applyBorder="1" applyAlignment="1">
      <alignment horizontal="center"/>
    </xf>
    <xf numFmtId="49" fontId="12" fillId="0" borderId="5" xfId="122" applyNumberFormat="1" applyFont="1" applyFill="1" applyBorder="1" applyAlignment="1">
      <alignment horizontal="center"/>
    </xf>
    <xf numFmtId="1" fontId="4" fillId="0" borderId="6" xfId="122" applyNumberFormat="1" applyFont="1" applyFill="1" applyBorder="1" applyAlignment="1">
      <alignment horizontal="center"/>
    </xf>
    <xf numFmtId="0" fontId="12" fillId="0" borderId="62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left"/>
    </xf>
    <xf numFmtId="1" fontId="4" fillId="0" borderId="8" xfId="122" applyNumberFormat="1" applyFont="1" applyFill="1" applyBorder="1" applyAlignment="1">
      <alignment horizontal="center"/>
    </xf>
    <xf numFmtId="0" fontId="12" fillId="0" borderId="29" xfId="0" applyFont="1" applyFill="1" applyBorder="1" applyAlignment="1">
      <alignment horizontal="left"/>
    </xf>
    <xf numFmtId="166" fontId="12" fillId="0" borderId="6" xfId="122" applyNumberFormat="1" applyFont="1" applyFill="1" applyBorder="1" applyAlignment="1">
      <alignment horizontal="center"/>
    </xf>
    <xf numFmtId="2" fontId="4" fillId="0" borderId="6" xfId="122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/>
    <xf numFmtId="0" fontId="12" fillId="0" borderId="32" xfId="0" applyFont="1" applyFill="1" applyBorder="1" applyAlignment="1">
      <alignment horizontal="left"/>
    </xf>
    <xf numFmtId="0" fontId="12" fillId="0" borderId="33" xfId="0" applyFont="1" applyFill="1" applyBorder="1" applyAlignment="1">
      <alignment horizontal="left"/>
    </xf>
    <xf numFmtId="0" fontId="12" fillId="0" borderId="32" xfId="0" applyFont="1" applyFill="1" applyBorder="1"/>
    <xf numFmtId="166" fontId="12" fillId="0" borderId="5" xfId="122" applyNumberFormat="1" applyFont="1" applyFill="1" applyBorder="1" applyAlignment="1">
      <alignment horizontal="center"/>
    </xf>
    <xf numFmtId="0" fontId="12" fillId="0" borderId="33" xfId="122" applyFont="1" applyFill="1" applyBorder="1" applyAlignment="1">
      <alignment horizontal="left"/>
    </xf>
    <xf numFmtId="0" fontId="12" fillId="0" borderId="34" xfId="122" applyFont="1" applyFill="1" applyBorder="1" applyAlignment="1">
      <alignment horizontal="left"/>
    </xf>
    <xf numFmtId="0" fontId="12" fillId="0" borderId="5" xfId="122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4" fillId="0" borderId="5" xfId="122" applyFont="1" applyFill="1" applyBorder="1" applyAlignment="1">
      <alignment horizontal="center"/>
    </xf>
    <xf numFmtId="0" fontId="4" fillId="0" borderId="6" xfId="122" applyFont="1" applyFill="1" applyBorder="1" applyAlignment="1">
      <alignment horizontal="center"/>
    </xf>
    <xf numFmtId="49" fontId="4" fillId="0" borderId="5" xfId="122" applyNumberFormat="1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0" fontId="4" fillId="0" borderId="4" xfId="122" applyFont="1" applyFill="1" applyBorder="1"/>
    <xf numFmtId="2" fontId="4" fillId="0" borderId="5" xfId="122" applyNumberFormat="1" applyFont="1" applyFill="1" applyBorder="1" applyAlignment="1">
      <alignment horizontal="center"/>
    </xf>
    <xf numFmtId="167" fontId="4" fillId="0" borderId="5" xfId="122" applyNumberFormat="1" applyFont="1" applyFill="1" applyBorder="1" applyAlignment="1">
      <alignment horizontal="center"/>
    </xf>
    <xf numFmtId="0" fontId="4" fillId="0" borderId="33" xfId="122" applyFont="1" applyFill="1" applyBorder="1" applyAlignment="1">
      <alignment horizontal="center"/>
    </xf>
    <xf numFmtId="0" fontId="4" fillId="0" borderId="34" xfId="122" applyFont="1" applyFill="1" applyBorder="1" applyAlignment="1">
      <alignment horizontal="center"/>
    </xf>
    <xf numFmtId="0" fontId="4" fillId="0" borderId="0" xfId="0" applyFont="1"/>
    <xf numFmtId="0" fontId="4" fillId="0" borderId="4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4" xfId="628" applyFont="1" applyFill="1" applyBorder="1"/>
    <xf numFmtId="0" fontId="4" fillId="0" borderId="33" xfId="0" applyFont="1" applyFill="1" applyBorder="1" applyAlignment="1">
      <alignment horizontal="center"/>
    </xf>
    <xf numFmtId="0" fontId="4" fillId="0" borderId="0" xfId="0" applyFont="1" applyFill="1"/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center"/>
    </xf>
    <xf numFmtId="1" fontId="4" fillId="0" borderId="5" xfId="122" applyNumberFormat="1" applyFont="1" applyFill="1" applyBorder="1" applyAlignment="1">
      <alignment horizontal="center"/>
    </xf>
    <xf numFmtId="0" fontId="12" fillId="0" borderId="30" xfId="0" applyFont="1" applyFill="1" applyBorder="1" applyAlignment="1">
      <alignment horizontal="left"/>
    </xf>
    <xf numFmtId="0" fontId="12" fillId="0" borderId="31" xfId="0" applyFont="1" applyFill="1" applyBorder="1" applyAlignment="1">
      <alignment horizontal="left"/>
    </xf>
    <xf numFmtId="0" fontId="12" fillId="0" borderId="29" xfId="0" applyFont="1" applyFill="1" applyBorder="1" applyAlignment="1">
      <alignment horizontal="left"/>
    </xf>
    <xf numFmtId="0" fontId="12" fillId="0" borderId="28" xfId="0" applyFont="1" applyFill="1" applyBorder="1" applyAlignment="1">
      <alignment horizontal="left"/>
    </xf>
    <xf numFmtId="166" fontId="4" fillId="0" borderId="8" xfId="122" applyNumberFormat="1" applyFont="1" applyFill="1" applyBorder="1" applyAlignment="1">
      <alignment horizontal="center"/>
    </xf>
    <xf numFmtId="0" fontId="12" fillId="0" borderId="27" xfId="122" applyFont="1" applyFill="1" applyBorder="1" applyAlignment="1">
      <alignment horizontal="left"/>
    </xf>
    <xf numFmtId="0" fontId="12" fillId="0" borderId="2" xfId="122" applyFont="1" applyFill="1" applyBorder="1" applyAlignment="1">
      <alignment horizontal="left"/>
    </xf>
    <xf numFmtId="0" fontId="12" fillId="0" borderId="3" xfId="122" applyFont="1" applyFill="1" applyBorder="1" applyAlignment="1">
      <alignment horizontal="left"/>
    </xf>
    <xf numFmtId="0" fontId="4" fillId="0" borderId="0" xfId="122" applyFont="1" applyFill="1"/>
    <xf numFmtId="0" fontId="12" fillId="0" borderId="27" xfId="122" applyFont="1" applyFill="1" applyBorder="1" applyAlignment="1">
      <alignment horizontal="centerContinuous"/>
    </xf>
    <xf numFmtId="0" fontId="12" fillId="0" borderId="31" xfId="122" applyFont="1" applyFill="1" applyBorder="1" applyAlignment="1">
      <alignment horizontal="centerContinuous"/>
    </xf>
    <xf numFmtId="0" fontId="12" fillId="0" borderId="41" xfId="122" applyFont="1" applyFill="1" applyBorder="1" applyAlignment="1">
      <alignment horizontal="left"/>
    </xf>
    <xf numFmtId="0" fontId="12" fillId="0" borderId="29" xfId="122" applyFont="1" applyFill="1" applyBorder="1" applyAlignment="1">
      <alignment horizontal="centerContinuous"/>
    </xf>
    <xf numFmtId="0" fontId="12" fillId="0" borderId="35" xfId="122" applyFont="1" applyFill="1" applyBorder="1" applyAlignment="1">
      <alignment horizontal="centerContinuous" vertical="center"/>
    </xf>
    <xf numFmtId="0" fontId="12" fillId="0" borderId="33" xfId="122" applyFont="1" applyFill="1" applyBorder="1" applyAlignment="1">
      <alignment horizontal="centerContinuous" vertical="center"/>
    </xf>
    <xf numFmtId="0" fontId="12" fillId="0" borderId="34" xfId="122" applyFont="1" applyFill="1" applyBorder="1" applyAlignment="1">
      <alignment horizontal="centerContinuous" vertical="center"/>
    </xf>
    <xf numFmtId="0" fontId="12" fillId="0" borderId="60" xfId="122" applyFont="1" applyFill="1" applyBorder="1"/>
    <xf numFmtId="0" fontId="4" fillId="0" borderId="60" xfId="122" applyFont="1" applyFill="1" applyBorder="1"/>
    <xf numFmtId="0" fontId="4" fillId="0" borderId="41" xfId="122" applyFont="1" applyFill="1" applyBorder="1" applyAlignment="1">
      <alignment horizontal="left"/>
    </xf>
    <xf numFmtId="0" fontId="4" fillId="0" borderId="68" xfId="122" applyFont="1" applyFill="1" applyBorder="1" applyAlignment="1">
      <alignment horizontal="center"/>
    </xf>
    <xf numFmtId="1" fontId="4" fillId="0" borderId="5" xfId="122" applyNumberFormat="1" applyFont="1" applyFill="1" applyBorder="1" applyAlignment="1">
      <alignment horizontal="center"/>
    </xf>
    <xf numFmtId="11" fontId="4" fillId="0" borderId="33" xfId="122" applyNumberFormat="1" applyFont="1" applyFill="1" applyBorder="1" applyAlignment="1">
      <alignment horizontal="center"/>
    </xf>
    <xf numFmtId="167" fontId="4" fillId="0" borderId="5" xfId="122" applyNumberFormat="1" applyFont="1" applyFill="1" applyBorder="1" applyAlignment="1">
      <alignment horizontal="center"/>
    </xf>
    <xf numFmtId="168" fontId="4" fillId="0" borderId="5" xfId="122" applyNumberFormat="1" applyFont="1" applyFill="1" applyBorder="1" applyAlignment="1">
      <alignment horizontal="center"/>
    </xf>
    <xf numFmtId="0" fontId="10" fillId="0" borderId="0" xfId="122" applyFont="1" applyAlignment="1">
      <alignment vertical="center"/>
    </xf>
    <xf numFmtId="0" fontId="12" fillId="0" borderId="32" xfId="122" applyFont="1" applyFill="1" applyBorder="1" applyAlignment="1">
      <alignment horizontal="left"/>
    </xf>
    <xf numFmtId="0" fontId="12" fillId="0" borderId="32" xfId="122" applyFont="1" applyFill="1" applyBorder="1"/>
    <xf numFmtId="166" fontId="12" fillId="0" borderId="5" xfId="122" applyNumberFormat="1" applyFont="1" applyFill="1" applyBorder="1" applyAlignment="1">
      <alignment horizontal="center"/>
    </xf>
    <xf numFmtId="0" fontId="12" fillId="0" borderId="34" xfId="122" applyFont="1" applyFill="1" applyBorder="1" applyAlignment="1">
      <alignment horizontal="left"/>
    </xf>
    <xf numFmtId="0" fontId="4" fillId="0" borderId="6" xfId="122" applyFont="1" applyFill="1" applyBorder="1" applyAlignment="1">
      <alignment horizontal="center"/>
    </xf>
    <xf numFmtId="0" fontId="4" fillId="0" borderId="34" xfId="122" applyFont="1" applyFill="1" applyBorder="1" applyAlignment="1">
      <alignment horizontal="center"/>
    </xf>
    <xf numFmtId="0" fontId="4" fillId="0" borderId="4" xfId="122" applyFont="1" applyFill="1" applyBorder="1"/>
    <xf numFmtId="0" fontId="4" fillId="0" borderId="5" xfId="122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49" fontId="4" fillId="0" borderId="5" xfId="122" applyNumberFormat="1" applyFont="1" applyFill="1" applyBorder="1" applyAlignment="1">
      <alignment horizontal="center"/>
    </xf>
    <xf numFmtId="0" fontId="12" fillId="0" borderId="5" xfId="122" applyFont="1" applyFill="1" applyBorder="1" applyAlignment="1">
      <alignment horizontal="center"/>
    </xf>
    <xf numFmtId="0" fontId="12" fillId="0" borderId="33" xfId="122" applyFont="1" applyFill="1" applyBorder="1" applyAlignment="1">
      <alignment horizontal="left"/>
    </xf>
    <xf numFmtId="0" fontId="4" fillId="0" borderId="33" xfId="122" applyFont="1" applyFill="1" applyBorder="1" applyAlignment="1">
      <alignment horizontal="center"/>
    </xf>
    <xf numFmtId="2" fontId="4" fillId="0" borderId="5" xfId="122" applyNumberFormat="1" applyFont="1" applyFill="1" applyBorder="1" applyAlignment="1">
      <alignment horizontal="center"/>
    </xf>
    <xf numFmtId="0" fontId="12" fillId="0" borderId="11" xfId="122" applyFont="1" applyFill="1" applyBorder="1" applyAlignment="1">
      <alignment horizontal="left"/>
    </xf>
    <xf numFmtId="0" fontId="4" fillId="0" borderId="7" xfId="122" applyFont="1" applyFill="1" applyBorder="1"/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12" fillId="0" borderId="49" xfId="122" applyFont="1" applyFill="1" applyBorder="1" applyAlignment="1">
      <alignment horizontal="left"/>
    </xf>
    <xf numFmtId="0" fontId="12" fillId="0" borderId="0" xfId="122" applyFont="1" applyFill="1" applyBorder="1"/>
    <xf numFmtId="0" fontId="4" fillId="0" borderId="0" xfId="122"/>
    <xf numFmtId="0" fontId="4" fillId="0" borderId="0" xfId="122" applyFont="1" applyFill="1"/>
    <xf numFmtId="0" fontId="12" fillId="0" borderId="0" xfId="122" applyFont="1" applyFill="1"/>
    <xf numFmtId="0" fontId="9" fillId="0" borderId="0" xfId="122" applyFont="1" applyAlignment="1">
      <alignment vertical="center"/>
    </xf>
    <xf numFmtId="0" fontId="10" fillId="0" borderId="0" xfId="122" applyFont="1" applyAlignment="1">
      <alignment vertical="center"/>
    </xf>
    <xf numFmtId="167" fontId="4" fillId="0" borderId="6" xfId="122" applyNumberFormat="1" applyFont="1" applyFill="1" applyBorder="1" applyAlignment="1">
      <alignment horizontal="center"/>
    </xf>
    <xf numFmtId="0" fontId="4" fillId="0" borderId="0" xfId="122"/>
    <xf numFmtId="0" fontId="4" fillId="0" borderId="0" xfId="122" applyFont="1" applyFill="1"/>
    <xf numFmtId="0" fontId="12" fillId="0" borderId="0" xfId="122" applyFont="1" applyFill="1"/>
    <xf numFmtId="0" fontId="12" fillId="0" borderId="33" xfId="122" applyFont="1" applyFill="1" applyBorder="1" applyAlignment="1">
      <alignment horizontal="centerContinuous" vertical="center"/>
    </xf>
    <xf numFmtId="0" fontId="12" fillId="0" borderId="34" xfId="122" applyFont="1" applyFill="1" applyBorder="1" applyAlignment="1">
      <alignment horizontal="centerContinuous" vertical="center"/>
    </xf>
    <xf numFmtId="0" fontId="9" fillId="0" borderId="0" xfId="122" applyFont="1" applyAlignment="1">
      <alignment vertical="center"/>
    </xf>
    <xf numFmtId="0" fontId="10" fillId="0" borderId="0" xfId="122" applyFont="1" applyAlignment="1">
      <alignment vertical="center"/>
    </xf>
    <xf numFmtId="173" fontId="4" fillId="0" borderId="5" xfId="122" applyNumberFormat="1" applyFont="1" applyFill="1" applyBorder="1" applyAlignment="1">
      <alignment horizontal="center"/>
    </xf>
    <xf numFmtId="0" fontId="4" fillId="0" borderId="0" xfId="122"/>
    <xf numFmtId="0" fontId="4" fillId="0" borderId="0" xfId="122" applyFont="1" applyFill="1"/>
    <xf numFmtId="0" fontId="12" fillId="0" borderId="0" xfId="122" applyFont="1" applyFill="1"/>
    <xf numFmtId="0" fontId="12" fillId="0" borderId="40" xfId="122" applyFont="1" applyFill="1" applyBorder="1" applyAlignment="1">
      <alignment horizontal="center" vertical="center"/>
    </xf>
    <xf numFmtId="0" fontId="12" fillId="0" borderId="41" xfId="122" applyFont="1" applyFill="1" applyBorder="1" applyAlignment="1">
      <alignment horizontal="left"/>
    </xf>
    <xf numFmtId="0" fontId="12" fillId="0" borderId="42" xfId="122" applyFont="1" applyFill="1" applyBorder="1" applyAlignment="1">
      <alignment horizontal="left"/>
    </xf>
    <xf numFmtId="0" fontId="12" fillId="0" borderId="43" xfId="122" applyFont="1" applyFill="1" applyBorder="1" applyAlignment="1">
      <alignment horizontal="left"/>
    </xf>
    <xf numFmtId="0" fontId="7" fillId="0" borderId="5" xfId="56" applyNumberFormat="1" applyFont="1" applyFill="1" applyBorder="1" applyAlignment="1">
      <alignment horizontal="center" vertical="center"/>
    </xf>
    <xf numFmtId="14" fontId="7" fillId="0" borderId="5" xfId="56" applyNumberFormat="1" applyFont="1" applyFill="1" applyBorder="1" applyAlignment="1">
      <alignment horizontal="center" vertical="center"/>
    </xf>
    <xf numFmtId="0" fontId="7" fillId="0" borderId="5" xfId="56" applyFont="1" applyBorder="1" applyAlignment="1">
      <alignment horizontal="center" vertical="center" wrapText="1"/>
    </xf>
    <xf numFmtId="1" fontId="4" fillId="0" borderId="5" xfId="122" applyNumberFormat="1" applyFont="1" applyFill="1" applyBorder="1" applyAlignment="1">
      <alignment horizontal="center"/>
    </xf>
    <xf numFmtId="0" fontId="9" fillId="0" borderId="0" xfId="122" applyFont="1" applyAlignment="1">
      <alignment vertical="center"/>
    </xf>
    <xf numFmtId="0" fontId="10" fillId="0" borderId="0" xfId="122" applyFont="1" applyAlignment="1">
      <alignment vertical="center"/>
    </xf>
    <xf numFmtId="0" fontId="4" fillId="0" borderId="5" xfId="122" applyNumberFormat="1" applyFont="1" applyFill="1" applyBorder="1" applyAlignment="1">
      <alignment horizontal="center"/>
    </xf>
    <xf numFmtId="0" fontId="12" fillId="0" borderId="32" xfId="122" applyFont="1" applyFill="1" applyBorder="1" applyAlignment="1">
      <alignment horizontal="left"/>
    </xf>
    <xf numFmtId="0" fontId="12" fillId="0" borderId="32" xfId="122" applyFont="1" applyFill="1" applyBorder="1"/>
    <xf numFmtId="0" fontId="12" fillId="0" borderId="34" xfId="122" applyFont="1" applyFill="1" applyBorder="1" applyAlignment="1">
      <alignment horizontal="left"/>
    </xf>
    <xf numFmtId="0" fontId="4" fillId="0" borderId="6" xfId="122" applyFont="1" applyFill="1" applyBorder="1" applyAlignment="1">
      <alignment horizontal="center"/>
    </xf>
    <xf numFmtId="0" fontId="4" fillId="0" borderId="34" xfId="122" applyFont="1" applyFill="1" applyBorder="1" applyAlignment="1">
      <alignment horizontal="center"/>
    </xf>
    <xf numFmtId="0" fontId="4" fillId="0" borderId="4" xfId="122" applyFont="1" applyFill="1" applyBorder="1"/>
    <xf numFmtId="0" fontId="4" fillId="0" borderId="5" xfId="122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49" fontId="4" fillId="0" borderId="5" xfId="122" applyNumberFormat="1" applyFont="1" applyFill="1" applyBorder="1" applyAlignment="1">
      <alignment horizontal="center"/>
    </xf>
    <xf numFmtId="0" fontId="12" fillId="0" borderId="33" xfId="122" applyFont="1" applyFill="1" applyBorder="1" applyAlignment="1">
      <alignment horizontal="left"/>
    </xf>
    <xf numFmtId="0" fontId="4" fillId="0" borderId="33" xfId="122" applyFont="1" applyFill="1" applyBorder="1" applyAlignment="1">
      <alignment horizontal="center"/>
    </xf>
    <xf numFmtId="2" fontId="4" fillId="0" borderId="5" xfId="122" applyNumberFormat="1" applyFont="1" applyFill="1" applyBorder="1" applyAlignment="1">
      <alignment horizontal="center"/>
    </xf>
    <xf numFmtId="0" fontId="12" fillId="0" borderId="38" xfId="122" applyFont="1" applyFill="1" applyBorder="1" applyAlignment="1">
      <alignment horizontal="center" vertical="center"/>
    </xf>
    <xf numFmtId="166" fontId="4" fillId="0" borderId="6" xfId="122" applyNumberFormat="1" applyFont="1" applyFill="1" applyBorder="1" applyAlignment="1">
      <alignment horizontal="center"/>
    </xf>
    <xf numFmtId="49" fontId="4" fillId="0" borderId="6" xfId="122" applyNumberFormat="1" applyFont="1" applyFill="1" applyBorder="1" applyAlignment="1">
      <alignment horizontal="center"/>
    </xf>
    <xf numFmtId="1" fontId="4" fillId="0" borderId="6" xfId="122" applyNumberFormat="1" applyFont="1" applyFill="1" applyBorder="1" applyAlignment="1">
      <alignment horizontal="center"/>
    </xf>
    <xf numFmtId="0" fontId="4" fillId="0" borderId="7" xfId="122" applyFont="1" applyFill="1" applyBorder="1"/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7" fillId="0" borderId="6" xfId="56" applyNumberFormat="1" applyFont="1" applyFill="1" applyBorder="1" applyAlignment="1">
      <alignment horizontal="center" vertical="center"/>
    </xf>
    <xf numFmtId="14" fontId="7" fillId="0" borderId="6" xfId="56" applyNumberFormat="1" applyFont="1" applyFill="1" applyBorder="1" applyAlignment="1">
      <alignment horizontal="center" vertical="center"/>
    </xf>
    <xf numFmtId="0" fontId="7" fillId="0" borderId="6" xfId="56" applyFont="1" applyBorder="1" applyAlignment="1">
      <alignment horizontal="center" vertical="center" wrapText="1"/>
    </xf>
    <xf numFmtId="0" fontId="7" fillId="0" borderId="8" xfId="56" applyFont="1" applyBorder="1" applyAlignment="1">
      <alignment horizontal="center" vertical="center" wrapText="1"/>
    </xf>
    <xf numFmtId="0" fontId="7" fillId="0" borderId="9" xfId="56" applyFont="1" applyBorder="1" applyAlignment="1">
      <alignment horizontal="center" vertical="center" wrapText="1"/>
    </xf>
    <xf numFmtId="166" fontId="12" fillId="0" borderId="6" xfId="122" applyNumberFormat="1" applyFont="1" applyFill="1" applyBorder="1" applyAlignment="1">
      <alignment horizontal="center"/>
    </xf>
    <xf numFmtId="0" fontId="12" fillId="0" borderId="36" xfId="122" applyFont="1" applyFill="1" applyBorder="1" applyAlignment="1">
      <alignment horizontal="center" vertical="center"/>
    </xf>
    <xf numFmtId="0" fontId="10" fillId="0" borderId="0" xfId="122" applyFont="1" applyFill="1" applyBorder="1"/>
    <xf numFmtId="0" fontId="4" fillId="0" borderId="0" xfId="122" applyFont="1" applyFill="1"/>
    <xf numFmtId="0" fontId="12" fillId="0" borderId="0" xfId="122" applyFont="1" applyFill="1"/>
    <xf numFmtId="0" fontId="12" fillId="0" borderId="42" xfId="122" applyFont="1" applyFill="1" applyBorder="1" applyAlignment="1">
      <alignment horizontal="centerContinuous"/>
    </xf>
    <xf numFmtId="0" fontId="12" fillId="0" borderId="41" xfId="122" applyFont="1" applyFill="1" applyBorder="1" applyAlignment="1">
      <alignment horizontal="left"/>
    </xf>
    <xf numFmtId="0" fontId="12" fillId="0" borderId="42" xfId="122" applyFont="1" applyFill="1" applyBorder="1" applyAlignment="1">
      <alignment horizontal="left"/>
    </xf>
    <xf numFmtId="0" fontId="12" fillId="0" borderId="43" xfId="122" applyFont="1" applyFill="1" applyBorder="1" applyAlignment="1">
      <alignment horizontal="centerContinuous"/>
    </xf>
    <xf numFmtId="0" fontId="12" fillId="0" borderId="35" xfId="122" applyFont="1" applyFill="1" applyBorder="1" applyAlignment="1">
      <alignment horizontal="centerContinuous" vertical="center"/>
    </xf>
    <xf numFmtId="0" fontId="12" fillId="0" borderId="43" xfId="122" applyFont="1" applyFill="1" applyBorder="1" applyAlignment="1">
      <alignment horizontal="left"/>
    </xf>
    <xf numFmtId="1" fontId="4" fillId="0" borderId="5" xfId="122" applyNumberFormat="1" applyFont="1" applyFill="1" applyBorder="1" applyAlignment="1">
      <alignment horizontal="center"/>
    </xf>
    <xf numFmtId="11" fontId="4" fillId="0" borderId="33" xfId="122" applyNumberFormat="1" applyFont="1" applyFill="1" applyBorder="1" applyAlignment="1">
      <alignment horizontal="center"/>
    </xf>
    <xf numFmtId="167" fontId="4" fillId="0" borderId="5" xfId="122" applyNumberFormat="1" applyFont="1" applyFill="1" applyBorder="1" applyAlignment="1">
      <alignment horizontal="center"/>
    </xf>
    <xf numFmtId="168" fontId="4" fillId="0" borderId="5" xfId="122" applyNumberFormat="1" applyFont="1" applyFill="1" applyBorder="1" applyAlignment="1">
      <alignment horizontal="center"/>
    </xf>
    <xf numFmtId="0" fontId="9" fillId="0" borderId="0" xfId="122" applyFont="1" applyAlignment="1">
      <alignment vertical="center"/>
    </xf>
    <xf numFmtId="0" fontId="10" fillId="0" borderId="0" xfId="122" applyFont="1" applyAlignment="1">
      <alignment vertical="center"/>
    </xf>
    <xf numFmtId="0" fontId="4" fillId="0" borderId="5" xfId="122" applyNumberFormat="1" applyFont="1" applyFill="1" applyBorder="1" applyAlignment="1">
      <alignment horizontal="center"/>
    </xf>
    <xf numFmtId="0" fontId="12" fillId="0" borderId="32" xfId="122" applyFont="1" applyFill="1" applyBorder="1" applyAlignment="1">
      <alignment horizontal="left"/>
    </xf>
    <xf numFmtId="0" fontId="12" fillId="0" borderId="32" xfId="122" applyFont="1" applyFill="1" applyBorder="1"/>
    <xf numFmtId="166" fontId="12" fillId="0" borderId="5" xfId="122" applyNumberFormat="1" applyFont="1" applyFill="1" applyBorder="1" applyAlignment="1">
      <alignment horizontal="center"/>
    </xf>
    <xf numFmtId="0" fontId="12" fillId="0" borderId="34" xfId="122" applyFont="1" applyFill="1" applyBorder="1" applyAlignment="1">
      <alignment horizontal="left"/>
    </xf>
    <xf numFmtId="0" fontId="4" fillId="0" borderId="6" xfId="122" applyFont="1" applyFill="1" applyBorder="1" applyAlignment="1">
      <alignment horizontal="center"/>
    </xf>
    <xf numFmtId="0" fontId="4" fillId="0" borderId="34" xfId="122" applyFont="1" applyFill="1" applyBorder="1" applyAlignment="1">
      <alignment horizontal="center"/>
    </xf>
    <xf numFmtId="0" fontId="4" fillId="0" borderId="4" xfId="122" applyFont="1" applyFill="1" applyBorder="1"/>
    <xf numFmtId="0" fontId="4" fillId="0" borderId="5" xfId="122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49" fontId="4" fillId="0" borderId="5" xfId="122" applyNumberFormat="1" applyFont="1" applyFill="1" applyBorder="1" applyAlignment="1">
      <alignment horizontal="center"/>
    </xf>
    <xf numFmtId="0" fontId="12" fillId="0" borderId="33" xfId="122" applyFont="1" applyFill="1" applyBorder="1" applyAlignment="1">
      <alignment horizontal="left"/>
    </xf>
    <xf numFmtId="0" fontId="4" fillId="0" borderId="33" xfId="122" applyFont="1" applyFill="1" applyBorder="1" applyAlignment="1">
      <alignment horizontal="center"/>
    </xf>
    <xf numFmtId="2" fontId="4" fillId="0" borderId="5" xfId="122" applyNumberFormat="1" applyFont="1" applyFill="1" applyBorder="1" applyAlignment="1">
      <alignment horizontal="center"/>
    </xf>
    <xf numFmtId="0" fontId="4" fillId="0" borderId="7" xfId="122" applyFont="1" applyFill="1" applyBorder="1"/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10" fillId="0" borderId="0" xfId="122" applyFont="1" applyFill="1" applyBorder="1"/>
    <xf numFmtId="0" fontId="4" fillId="0" borderId="0" xfId="122"/>
    <xf numFmtId="0" fontId="4" fillId="0" borderId="0" xfId="122" applyFont="1" applyFill="1"/>
    <xf numFmtId="0" fontId="12" fillId="0" borderId="0" xfId="122" applyFont="1" applyFill="1"/>
    <xf numFmtId="0" fontId="7" fillId="0" borderId="6" xfId="11" applyFont="1" applyBorder="1" applyAlignment="1">
      <alignment horizontal="center" vertical="center" wrapText="1"/>
    </xf>
    <xf numFmtId="0" fontId="7" fillId="0" borderId="9" xfId="11" applyFont="1" applyBorder="1" applyAlignment="1">
      <alignment horizontal="center" vertical="center" wrapText="1"/>
    </xf>
    <xf numFmtId="1" fontId="4" fillId="0" borderId="5" xfId="122" applyNumberFormat="1" applyFont="1" applyFill="1" applyBorder="1" applyAlignment="1">
      <alignment horizontal="center"/>
    </xf>
    <xf numFmtId="167" fontId="4" fillId="0" borderId="5" xfId="122" applyNumberFormat="1" applyFont="1" applyFill="1" applyBorder="1" applyAlignment="1">
      <alignment horizontal="center"/>
    </xf>
    <xf numFmtId="0" fontId="9" fillId="0" borderId="0" xfId="122" applyFont="1" applyAlignment="1">
      <alignment vertical="center"/>
    </xf>
    <xf numFmtId="0" fontId="10" fillId="0" borderId="0" xfId="122" applyFont="1" applyAlignment="1">
      <alignment vertical="center"/>
    </xf>
    <xf numFmtId="0" fontId="4" fillId="0" borderId="5" xfId="122" applyNumberFormat="1" applyFont="1" applyFill="1" applyBorder="1" applyAlignment="1">
      <alignment horizontal="center"/>
    </xf>
    <xf numFmtId="0" fontId="12" fillId="0" borderId="32" xfId="122" applyFont="1" applyFill="1" applyBorder="1" applyAlignment="1">
      <alignment horizontal="left"/>
    </xf>
    <xf numFmtId="0" fontId="12" fillId="0" borderId="32" xfId="122" applyFont="1" applyFill="1" applyBorder="1"/>
    <xf numFmtId="0" fontId="12" fillId="0" borderId="34" xfId="122" applyFont="1" applyFill="1" applyBorder="1" applyAlignment="1">
      <alignment horizontal="left"/>
    </xf>
    <xf numFmtId="0" fontId="4" fillId="0" borderId="6" xfId="122" applyFont="1" applyFill="1" applyBorder="1" applyAlignment="1">
      <alignment horizontal="center"/>
    </xf>
    <xf numFmtId="0" fontId="4" fillId="0" borderId="34" xfId="122" applyFont="1" applyFill="1" applyBorder="1" applyAlignment="1">
      <alignment horizontal="center"/>
    </xf>
    <xf numFmtId="0" fontId="4" fillId="0" borderId="4" xfId="122" applyFont="1" applyFill="1" applyBorder="1"/>
    <xf numFmtId="0" fontId="4" fillId="0" borderId="5" xfId="122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49" fontId="4" fillId="0" borderId="5" xfId="122" applyNumberFormat="1" applyFont="1" applyFill="1" applyBorder="1" applyAlignment="1">
      <alignment horizontal="center"/>
    </xf>
    <xf numFmtId="0" fontId="12" fillId="0" borderId="33" xfId="122" applyFont="1" applyFill="1" applyBorder="1" applyAlignment="1">
      <alignment horizontal="left"/>
    </xf>
    <xf numFmtId="0" fontId="4" fillId="0" borderId="33" xfId="122" applyFont="1" applyFill="1" applyBorder="1" applyAlignment="1">
      <alignment horizontal="center"/>
    </xf>
    <xf numFmtId="2" fontId="4" fillId="0" borderId="5" xfId="122" applyNumberFormat="1" applyFont="1" applyFill="1" applyBorder="1" applyAlignment="1">
      <alignment horizontal="center"/>
    </xf>
    <xf numFmtId="0" fontId="12" fillId="0" borderId="31" xfId="122" applyFont="1" applyFill="1" applyBorder="1" applyAlignment="1">
      <alignment horizontal="left"/>
    </xf>
    <xf numFmtId="0" fontId="12" fillId="0" borderId="30" xfId="122" applyFont="1" applyFill="1" applyBorder="1" applyAlignment="1">
      <alignment horizontal="left"/>
    </xf>
    <xf numFmtId="166" fontId="4" fillId="0" borderId="6" xfId="122" applyNumberFormat="1" applyFont="1" applyFill="1" applyBorder="1" applyAlignment="1">
      <alignment horizontal="center"/>
    </xf>
    <xf numFmtId="49" fontId="4" fillId="0" borderId="6" xfId="122" applyNumberFormat="1" applyFont="1" applyFill="1" applyBorder="1" applyAlignment="1">
      <alignment horizontal="center"/>
    </xf>
    <xf numFmtId="1" fontId="4" fillId="0" borderId="6" xfId="122" applyNumberFormat="1" applyFont="1" applyFill="1" applyBorder="1" applyAlignment="1">
      <alignment horizontal="center"/>
    </xf>
    <xf numFmtId="0" fontId="4" fillId="0" borderId="7" xfId="122" applyFont="1" applyFill="1" applyBorder="1"/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12" fillId="0" borderId="29" xfId="122" applyFont="1" applyFill="1" applyBorder="1" applyAlignment="1">
      <alignment horizontal="left"/>
    </xf>
    <xf numFmtId="0" fontId="10" fillId="0" borderId="0" xfId="122" applyFont="1" applyFill="1" applyBorder="1"/>
    <xf numFmtId="0" fontId="4" fillId="0" borderId="0" xfId="122" applyFont="1" applyFill="1"/>
    <xf numFmtId="0" fontId="12" fillId="0" borderId="0" xfId="122" applyFont="1" applyFill="1"/>
    <xf numFmtId="1" fontId="4" fillId="0" borderId="5" xfId="122" applyNumberFormat="1" applyFont="1" applyFill="1" applyBorder="1" applyAlignment="1">
      <alignment horizontal="center"/>
    </xf>
    <xf numFmtId="11" fontId="4" fillId="0" borderId="33" xfId="122" applyNumberFormat="1" applyFont="1" applyFill="1" applyBorder="1" applyAlignment="1">
      <alignment horizontal="center"/>
    </xf>
    <xf numFmtId="167" fontId="4" fillId="0" borderId="5" xfId="122" applyNumberFormat="1" applyFont="1" applyFill="1" applyBorder="1" applyAlignment="1">
      <alignment horizontal="center"/>
    </xf>
    <xf numFmtId="168" fontId="4" fillId="0" borderId="5" xfId="122" applyNumberFormat="1" applyFont="1" applyFill="1" applyBorder="1" applyAlignment="1">
      <alignment horizontal="center"/>
    </xf>
    <xf numFmtId="0" fontId="9" fillId="0" borderId="0" xfId="122" applyFont="1" applyAlignment="1">
      <alignment vertical="center"/>
    </xf>
    <xf numFmtId="0" fontId="10" fillId="0" borderId="0" xfId="122" applyFont="1" applyAlignment="1">
      <alignment vertical="center"/>
    </xf>
    <xf numFmtId="0" fontId="12" fillId="0" borderId="32" xfId="122" applyFont="1" applyFill="1" applyBorder="1" applyAlignment="1">
      <alignment horizontal="left"/>
    </xf>
    <xf numFmtId="0" fontId="12" fillId="0" borderId="32" xfId="122" applyFont="1" applyFill="1" applyBorder="1"/>
    <xf numFmtId="0" fontId="12" fillId="0" borderId="34" xfId="122" applyFont="1" applyFill="1" applyBorder="1" applyAlignment="1">
      <alignment horizontal="left"/>
    </xf>
    <xf numFmtId="0" fontId="4" fillId="0" borderId="6" xfId="122" applyFont="1" applyFill="1" applyBorder="1" applyAlignment="1">
      <alignment horizontal="center"/>
    </xf>
    <xf numFmtId="0" fontId="4" fillId="0" borderId="34" xfId="122" applyFont="1" applyFill="1" applyBorder="1" applyAlignment="1">
      <alignment horizontal="center"/>
    </xf>
    <xf numFmtId="0" fontId="4" fillId="0" borderId="4" xfId="122" applyFont="1" applyFill="1" applyBorder="1"/>
    <xf numFmtId="0" fontId="4" fillId="0" borderId="5" xfId="122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49" fontId="4" fillId="0" borderId="5" xfId="122" applyNumberFormat="1" applyFont="1" applyFill="1" applyBorder="1" applyAlignment="1">
      <alignment horizontal="center"/>
    </xf>
    <xf numFmtId="0" fontId="12" fillId="0" borderId="33" xfId="122" applyFont="1" applyFill="1" applyBorder="1" applyAlignment="1">
      <alignment horizontal="left"/>
    </xf>
    <xf numFmtId="0" fontId="4" fillId="0" borderId="33" xfId="122" applyFont="1" applyFill="1" applyBorder="1" applyAlignment="1">
      <alignment horizontal="center"/>
    </xf>
    <xf numFmtId="2" fontId="4" fillId="0" borderId="5" xfId="122" applyNumberFormat="1" applyFont="1" applyFill="1" applyBorder="1" applyAlignment="1">
      <alignment horizontal="center"/>
    </xf>
    <xf numFmtId="0" fontId="12" fillId="0" borderId="31" xfId="122" applyFont="1" applyFill="1" applyBorder="1" applyAlignment="1">
      <alignment horizontal="left"/>
    </xf>
    <xf numFmtId="0" fontId="12" fillId="0" borderId="30" xfId="122" applyFont="1" applyFill="1" applyBorder="1" applyAlignment="1">
      <alignment horizontal="left"/>
    </xf>
    <xf numFmtId="0" fontId="4" fillId="0" borderId="7" xfId="122" applyFont="1" applyFill="1" applyBorder="1"/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12" fillId="0" borderId="29" xfId="122" applyFont="1" applyFill="1" applyBorder="1" applyAlignment="1">
      <alignment horizontal="left"/>
    </xf>
    <xf numFmtId="0" fontId="10" fillId="0" borderId="0" xfId="122" applyFont="1" applyFill="1" applyBorder="1"/>
    <xf numFmtId="0" fontId="4" fillId="0" borderId="0" xfId="122" applyFont="1" applyFill="1"/>
    <xf numFmtId="0" fontId="12" fillId="0" borderId="0" xfId="122" applyFont="1" applyFill="1"/>
    <xf numFmtId="0" fontId="4" fillId="0" borderId="48" xfId="122" applyFont="1" applyFill="1" applyBorder="1"/>
    <xf numFmtId="0" fontId="4" fillId="0" borderId="11" xfId="122" applyFont="1" applyFill="1" applyBorder="1" applyAlignment="1">
      <alignment horizontal="center"/>
    </xf>
    <xf numFmtId="166" fontId="4" fillId="0" borderId="11" xfId="122" applyNumberFormat="1" applyFont="1" applyFill="1" applyBorder="1" applyAlignment="1">
      <alignment horizontal="center"/>
    </xf>
    <xf numFmtId="14" fontId="7" fillId="0" borderId="5" xfId="11" applyNumberFormat="1" applyFont="1" applyFill="1" applyBorder="1" applyAlignment="1">
      <alignment horizontal="center" vertical="center"/>
    </xf>
    <xf numFmtId="14" fontId="7" fillId="0" borderId="6" xfId="11" applyNumberFormat="1" applyFont="1" applyFill="1" applyBorder="1" applyAlignment="1">
      <alignment horizontal="center" vertical="center"/>
    </xf>
    <xf numFmtId="1" fontId="7" fillId="0" borderId="5" xfId="11" applyNumberFormat="1" applyFont="1" applyFill="1" applyBorder="1" applyAlignment="1">
      <alignment horizontal="center" vertical="center"/>
    </xf>
    <xf numFmtId="1" fontId="7" fillId="0" borderId="8" xfId="11" applyNumberFormat="1" applyFont="1" applyFill="1" applyBorder="1" applyAlignment="1">
      <alignment horizontal="center" vertical="center"/>
    </xf>
    <xf numFmtId="0" fontId="4" fillId="0" borderId="41" xfId="122" applyFont="1" applyFill="1" applyBorder="1" applyAlignment="1">
      <alignment horizontal="left"/>
    </xf>
    <xf numFmtId="0" fontId="9" fillId="0" borderId="0" xfId="122" applyFont="1" applyAlignment="1">
      <alignment vertical="center"/>
    </xf>
    <xf numFmtId="1" fontId="7" fillId="0" borderId="6" xfId="11" applyNumberFormat="1" applyFont="1" applyFill="1" applyBorder="1" applyAlignment="1">
      <alignment horizontal="center" vertical="center"/>
    </xf>
    <xf numFmtId="1" fontId="7" fillId="0" borderId="9" xfId="11" applyNumberFormat="1" applyFont="1" applyFill="1" applyBorder="1" applyAlignment="1">
      <alignment horizontal="center" vertical="center"/>
    </xf>
    <xf numFmtId="166" fontId="4" fillId="0" borderId="49" xfId="122" applyNumberFormat="1" applyFont="1" applyFill="1" applyBorder="1" applyAlignment="1">
      <alignment horizontal="center"/>
    </xf>
    <xf numFmtId="1" fontId="4" fillId="0" borderId="49" xfId="122" applyNumberFormat="1" applyFont="1" applyFill="1" applyBorder="1" applyAlignment="1">
      <alignment horizontal="center"/>
    </xf>
    <xf numFmtId="0" fontId="10" fillId="0" borderId="0" xfId="122" applyFont="1" applyFill="1" applyBorder="1"/>
    <xf numFmtId="0" fontId="4" fillId="0" borderId="0" xfId="122" applyFont="1" applyFill="1"/>
    <xf numFmtId="0" fontId="12" fillId="0" borderId="0" xfId="122" applyFont="1" applyFill="1"/>
    <xf numFmtId="14" fontId="7" fillId="0" borderId="12" xfId="11" applyNumberFormat="1" applyFont="1" applyFill="1" applyBorder="1" applyAlignment="1">
      <alignment horizontal="center" vertical="center"/>
    </xf>
    <xf numFmtId="0" fontId="12" fillId="0" borderId="40" xfId="122" applyFont="1" applyFill="1" applyBorder="1" applyAlignment="1">
      <alignment horizontal="center" vertical="center"/>
    </xf>
    <xf numFmtId="0" fontId="7" fillId="0" borderId="12" xfId="11" applyNumberFormat="1" applyFont="1" applyFill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1" fontId="4" fillId="0" borderId="5" xfId="122" applyNumberFormat="1" applyFont="1" applyFill="1" applyBorder="1" applyAlignment="1">
      <alignment horizontal="center"/>
    </xf>
    <xf numFmtId="0" fontId="9" fillId="0" borderId="0" xfId="122" applyFont="1" applyAlignment="1">
      <alignment vertical="center"/>
    </xf>
    <xf numFmtId="0" fontId="12" fillId="0" borderId="32" xfId="122" applyFont="1" applyFill="1" applyBorder="1" applyAlignment="1">
      <alignment horizontal="left"/>
    </xf>
    <xf numFmtId="0" fontId="12" fillId="0" borderId="32" xfId="122" applyFont="1" applyFill="1" applyBorder="1"/>
    <xf numFmtId="0" fontId="12" fillId="0" borderId="34" xfId="122" applyFont="1" applyFill="1" applyBorder="1" applyAlignment="1">
      <alignment horizontal="left"/>
    </xf>
    <xf numFmtId="0" fontId="4" fillId="0" borderId="6" xfId="122" applyFont="1" applyFill="1" applyBorder="1" applyAlignment="1">
      <alignment horizontal="center"/>
    </xf>
    <xf numFmtId="0" fontId="4" fillId="0" borderId="34" xfId="122" applyFont="1" applyFill="1" applyBorder="1" applyAlignment="1">
      <alignment horizontal="center"/>
    </xf>
    <xf numFmtId="0" fontId="4" fillId="0" borderId="4" xfId="122" applyFont="1" applyFill="1" applyBorder="1"/>
    <xf numFmtId="0" fontId="4" fillId="0" borderId="5" xfId="122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49" fontId="4" fillId="0" borderId="5" xfId="122" applyNumberFormat="1" applyFont="1" applyFill="1" applyBorder="1" applyAlignment="1">
      <alignment horizontal="center"/>
    </xf>
    <xf numFmtId="0" fontId="12" fillId="0" borderId="33" xfId="122" applyFont="1" applyFill="1" applyBorder="1" applyAlignment="1">
      <alignment horizontal="left"/>
    </xf>
    <xf numFmtId="0" fontId="4" fillId="0" borderId="33" xfId="122" applyFont="1" applyFill="1" applyBorder="1" applyAlignment="1">
      <alignment horizontal="center"/>
    </xf>
    <xf numFmtId="2" fontId="4" fillId="0" borderId="5" xfId="122" applyNumberFormat="1" applyFont="1" applyFill="1" applyBorder="1" applyAlignment="1">
      <alignment horizontal="center"/>
    </xf>
    <xf numFmtId="0" fontId="12" fillId="0" borderId="38" xfId="122" applyFont="1" applyFill="1" applyBorder="1" applyAlignment="1">
      <alignment horizontal="center" vertical="center"/>
    </xf>
    <xf numFmtId="0" fontId="12" fillId="0" borderId="31" xfId="122" applyFont="1" applyFill="1" applyBorder="1" applyAlignment="1">
      <alignment horizontal="left"/>
    </xf>
    <xf numFmtId="0" fontId="7" fillId="0" borderId="6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69" xfId="11" applyNumberFormat="1" applyFont="1" applyFill="1" applyBorder="1" applyAlignment="1">
      <alignment horizontal="center" vertical="center"/>
    </xf>
    <xf numFmtId="14" fontId="7" fillId="0" borderId="69" xfId="11" applyNumberFormat="1" applyFont="1" applyFill="1" applyBorder="1" applyAlignment="1">
      <alignment horizontal="center" vertical="center"/>
    </xf>
    <xf numFmtId="0" fontId="12" fillId="0" borderId="30" xfId="122" applyFont="1" applyFill="1" applyBorder="1" applyAlignment="1">
      <alignment horizontal="left"/>
    </xf>
    <xf numFmtId="166" fontId="4" fillId="0" borderId="6" xfId="122" applyNumberFormat="1" applyFont="1" applyFill="1" applyBorder="1" applyAlignment="1">
      <alignment horizontal="center"/>
    </xf>
    <xf numFmtId="49" fontId="4" fillId="0" borderId="6" xfId="122" applyNumberFormat="1" applyFont="1" applyFill="1" applyBorder="1" applyAlignment="1">
      <alignment horizontal="center"/>
    </xf>
    <xf numFmtId="2" fontId="4" fillId="0" borderId="6" xfId="122" applyNumberFormat="1" applyFont="1" applyFill="1" applyBorder="1" applyAlignment="1">
      <alignment horizontal="center"/>
    </xf>
    <xf numFmtId="1" fontId="4" fillId="0" borderId="6" xfId="122" applyNumberFormat="1" applyFont="1" applyFill="1" applyBorder="1" applyAlignment="1">
      <alignment horizontal="center"/>
    </xf>
    <xf numFmtId="0" fontId="4" fillId="0" borderId="7" xfId="122" applyFont="1" applyFill="1" applyBorder="1"/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12" fillId="0" borderId="29" xfId="122" applyFont="1" applyFill="1" applyBorder="1" applyAlignment="1">
      <alignment horizontal="left"/>
    </xf>
    <xf numFmtId="0" fontId="4" fillId="0" borderId="6" xfId="122" applyNumberFormat="1" applyFont="1" applyFill="1" applyBorder="1" applyAlignment="1">
      <alignment horizontal="center"/>
    </xf>
    <xf numFmtId="0" fontId="12" fillId="0" borderId="36" xfId="122" applyFont="1" applyFill="1" applyBorder="1" applyAlignment="1">
      <alignment horizontal="center" vertical="center"/>
    </xf>
    <xf numFmtId="0" fontId="10" fillId="0" borderId="0" xfId="122" applyFont="1" applyFill="1" applyBorder="1"/>
    <xf numFmtId="0" fontId="4" fillId="0" borderId="4" xfId="122" applyFont="1" applyFill="1" applyBorder="1"/>
    <xf numFmtId="0" fontId="12" fillId="0" borderId="0" xfId="122" applyFont="1" applyFill="1"/>
    <xf numFmtId="0" fontId="7" fillId="0" borderId="5" xfId="11" applyNumberFormat="1" applyFont="1" applyFill="1" applyBorder="1" applyAlignment="1">
      <alignment horizontal="center" vertical="center"/>
    </xf>
    <xf numFmtId="0" fontId="7" fillId="0" borderId="6" xfId="11" applyNumberFormat="1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165" fontId="7" fillId="0" borderId="6" xfId="11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4" xfId="0" applyFont="1" applyFill="1" applyBorder="1"/>
    <xf numFmtId="0" fontId="4" fillId="0" borderId="5" xfId="0" applyFont="1" applyFill="1" applyBorder="1" applyAlignment="1">
      <alignment horizontal="center"/>
    </xf>
    <xf numFmtId="165" fontId="7" fillId="0" borderId="5" xfId="1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10" fillId="0" borderId="0" xfId="122" applyFont="1" applyFill="1" applyBorder="1"/>
    <xf numFmtId="0" fontId="7" fillId="0" borderId="5" xfId="3" applyFont="1" applyBorder="1" applyAlignment="1">
      <alignment horizontal="center" vertical="center" wrapText="1"/>
    </xf>
    <xf numFmtId="0" fontId="12" fillId="0" borderId="4" xfId="122" applyFont="1" applyFill="1" applyBorder="1" applyAlignment="1">
      <alignment horizontal="center" vertical="center"/>
    </xf>
    <xf numFmtId="0" fontId="12" fillId="0" borderId="7" xfId="12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9" fillId="0" borderId="0" xfId="122" applyFont="1" applyFill="1" applyAlignment="1">
      <alignment vertical="center"/>
    </xf>
    <xf numFmtId="166" fontId="4" fillId="0" borderId="5" xfId="0" applyNumberFormat="1" applyFont="1" applyFill="1" applyBorder="1" applyAlignment="1">
      <alignment horizontal="center"/>
    </xf>
    <xf numFmtId="166" fontId="4" fillId="0" borderId="6" xfId="0" applyNumberFormat="1" applyFont="1" applyFill="1" applyBorder="1" applyAlignment="1">
      <alignment horizontal="center"/>
    </xf>
    <xf numFmtId="0" fontId="0" fillId="0" borderId="0" xfId="0"/>
    <xf numFmtId="0" fontId="4" fillId="0" borderId="4" xfId="122" applyFont="1" applyFill="1" applyBorder="1"/>
    <xf numFmtId="0" fontId="12" fillId="0" borderId="0" xfId="122" applyFont="1" applyFill="1"/>
    <xf numFmtId="0" fontId="7" fillId="0" borderId="5" xfId="11" applyNumberFormat="1" applyFont="1" applyFill="1" applyBorder="1" applyAlignment="1">
      <alignment horizontal="center" vertical="center"/>
    </xf>
    <xf numFmtId="0" fontId="7" fillId="0" borderId="6" xfId="11" applyNumberFormat="1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165" fontId="7" fillId="0" borderId="5" xfId="11" applyNumberFormat="1" applyFont="1" applyFill="1" applyBorder="1" applyAlignment="1">
      <alignment horizontal="center" vertical="center"/>
    </xf>
    <xf numFmtId="165" fontId="7" fillId="0" borderId="6" xfId="11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4" xfId="0" applyFont="1" applyFill="1" applyBorder="1"/>
    <xf numFmtId="0" fontId="4" fillId="0" borderId="5" xfId="0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10" fillId="0" borderId="0" xfId="122" applyFont="1" applyFill="1" applyBorder="1"/>
    <xf numFmtId="0" fontId="9" fillId="0" borderId="0" xfId="122" applyFont="1" applyAlignment="1">
      <alignment vertical="center"/>
    </xf>
    <xf numFmtId="0" fontId="7" fillId="0" borderId="5" xfId="3" applyFont="1" applyBorder="1" applyAlignment="1">
      <alignment horizontal="center" vertical="center" wrapText="1"/>
    </xf>
    <xf numFmtId="0" fontId="12" fillId="0" borderId="4" xfId="122" applyFont="1" applyFill="1" applyBorder="1" applyAlignment="1">
      <alignment horizontal="center" vertical="center"/>
    </xf>
    <xf numFmtId="0" fontId="12" fillId="0" borderId="7" xfId="12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0" fillId="0" borderId="0" xfId="0" quotePrefix="1" applyFont="1" applyFill="1" applyAlignment="1">
      <alignment vertical="center"/>
    </xf>
    <xf numFmtId="166" fontId="4" fillId="0" borderId="5" xfId="0" applyNumberFormat="1" applyFont="1" applyFill="1" applyBorder="1" applyAlignment="1">
      <alignment horizontal="center"/>
    </xf>
    <xf numFmtId="166" fontId="4" fillId="0" borderId="6" xfId="0" applyNumberFormat="1" applyFont="1" applyFill="1" applyBorder="1" applyAlignment="1">
      <alignment horizontal="center"/>
    </xf>
    <xf numFmtId="0" fontId="0" fillId="0" borderId="0" xfId="0"/>
    <xf numFmtId="0" fontId="4" fillId="0" borderId="4" xfId="122" applyFont="1" applyFill="1" applyBorder="1"/>
    <xf numFmtId="49" fontId="4" fillId="0" borderId="5" xfId="122" applyNumberFormat="1" applyFont="1" applyFill="1" applyBorder="1" applyAlignment="1">
      <alignment horizontal="center"/>
    </xf>
    <xf numFmtId="0" fontId="4" fillId="0" borderId="5" xfId="122" applyFont="1" applyFill="1" applyBorder="1" applyAlignment="1">
      <alignment horizontal="center"/>
    </xf>
    <xf numFmtId="0" fontId="12" fillId="0" borderId="0" xfId="122" applyFont="1" applyFill="1"/>
    <xf numFmtId="0" fontId="4" fillId="0" borderId="6" xfId="122" applyFont="1" applyFill="1" applyBorder="1" applyAlignment="1">
      <alignment horizontal="center"/>
    </xf>
    <xf numFmtId="0" fontId="4" fillId="0" borderId="7" xfId="122" applyFont="1" applyFill="1" applyBorder="1"/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4" fillId="0" borderId="0" xfId="0" applyFont="1" applyFill="1"/>
    <xf numFmtId="0" fontId="12" fillId="0" borderId="5" xfId="122" applyFont="1" applyFill="1" applyBorder="1" applyAlignment="1">
      <alignment horizontal="centerContinuous" vertical="center"/>
    </xf>
    <xf numFmtId="0" fontId="12" fillId="0" borderId="6" xfId="122" applyFont="1" applyFill="1" applyBorder="1" applyAlignment="1">
      <alignment horizontal="centerContinuous" vertical="center"/>
    </xf>
    <xf numFmtId="0" fontId="10" fillId="0" borderId="0" xfId="122" applyFont="1" applyFill="1" applyBorder="1"/>
    <xf numFmtId="167" fontId="4" fillId="0" borderId="8" xfId="122" applyNumberFormat="1" applyFont="1" applyFill="1" applyBorder="1" applyAlignment="1">
      <alignment horizontal="center"/>
    </xf>
    <xf numFmtId="168" fontId="4" fillId="0" borderId="5" xfId="122" applyNumberFormat="1" applyFont="1" applyFill="1" applyBorder="1" applyAlignment="1">
      <alignment horizontal="center"/>
    </xf>
    <xf numFmtId="0" fontId="12" fillId="0" borderId="2" xfId="122" applyFont="1" applyFill="1" applyBorder="1" applyAlignment="1">
      <alignment horizontal="centerContinuous"/>
    </xf>
    <xf numFmtId="0" fontId="12" fillId="0" borderId="3" xfId="122" applyFont="1" applyFill="1" applyBorder="1" applyAlignment="1">
      <alignment horizontal="centerContinuous"/>
    </xf>
    <xf numFmtId="0" fontId="9" fillId="0" borderId="0" xfId="122" applyFont="1" applyFill="1" applyAlignment="1">
      <alignment vertical="center"/>
    </xf>
    <xf numFmtId="166" fontId="4" fillId="0" borderId="5" xfId="122" applyNumberFormat="1" applyFont="1" applyFill="1" applyBorder="1" applyAlignment="1">
      <alignment horizontal="center"/>
    </xf>
    <xf numFmtId="0" fontId="0" fillId="0" borderId="0" xfId="0"/>
    <xf numFmtId="0" fontId="4" fillId="0" borderId="4" xfId="122" applyFont="1" applyFill="1" applyBorder="1"/>
    <xf numFmtId="0" fontId="12" fillId="0" borderId="0" xfId="122" applyFont="1" applyFill="1"/>
    <xf numFmtId="0" fontId="7" fillId="0" borderId="5" xfId="11" applyNumberFormat="1" applyFont="1" applyFill="1" applyBorder="1" applyAlignment="1">
      <alignment horizontal="center" vertical="center"/>
    </xf>
    <xf numFmtId="0" fontId="7" fillId="0" borderId="6" xfId="11" applyNumberFormat="1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165" fontId="7" fillId="0" borderId="5" xfId="11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4" xfId="0" applyFont="1" applyFill="1" applyBorder="1"/>
    <xf numFmtId="0" fontId="4" fillId="0" borderId="5" xfId="0" applyFont="1" applyFill="1" applyBorder="1" applyAlignment="1">
      <alignment horizontal="center"/>
    </xf>
    <xf numFmtId="165" fontId="7" fillId="0" borderId="5" xfId="11" applyNumberFormat="1" applyFont="1" applyFill="1" applyBorder="1" applyAlignment="1">
      <alignment vertical="center"/>
    </xf>
    <xf numFmtId="165" fontId="7" fillId="0" borderId="6" xfId="1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0" fontId="10" fillId="0" borderId="0" xfId="122" applyFont="1" applyFill="1" applyBorder="1"/>
    <xf numFmtId="0" fontId="7" fillId="0" borderId="5" xfId="3" applyFont="1" applyBorder="1" applyAlignment="1">
      <alignment horizontal="center" vertical="center" wrapText="1"/>
    </xf>
    <xf numFmtId="0" fontId="12" fillId="0" borderId="4" xfId="122" applyFont="1" applyFill="1" applyBorder="1" applyAlignment="1">
      <alignment horizontal="center" vertical="center"/>
    </xf>
    <xf numFmtId="0" fontId="12" fillId="0" borderId="7" xfId="12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0" xfId="0" quotePrefix="1" applyFont="1" applyFill="1" applyAlignment="1">
      <alignment vertical="center"/>
    </xf>
    <xf numFmtId="0" fontId="9" fillId="0" borderId="0" xfId="122" applyFont="1" applyFill="1" applyAlignment="1">
      <alignment vertical="center"/>
    </xf>
    <xf numFmtId="166" fontId="4" fillId="0" borderId="5" xfId="0" applyNumberFormat="1" applyFont="1" applyFill="1" applyBorder="1" applyAlignment="1">
      <alignment horizontal="center"/>
    </xf>
    <xf numFmtId="166" fontId="4" fillId="0" borderId="6" xfId="0" applyNumberFormat="1" applyFont="1" applyFill="1" applyBorder="1" applyAlignment="1">
      <alignment horizontal="center"/>
    </xf>
    <xf numFmtId="0" fontId="0" fillId="0" borderId="0" xfId="0"/>
    <xf numFmtId="0" fontId="4" fillId="0" borderId="4" xfId="122" applyFont="1" applyFill="1" applyBorder="1"/>
    <xf numFmtId="0" fontId="4" fillId="0" borderId="5" xfId="122" applyFont="1" applyFill="1" applyBorder="1" applyAlignment="1">
      <alignment horizontal="center"/>
    </xf>
    <xf numFmtId="0" fontId="12" fillId="0" borderId="0" xfId="122" applyFont="1" applyFill="1"/>
    <xf numFmtId="0" fontId="4" fillId="0" borderId="6" xfId="122" applyFont="1" applyFill="1" applyBorder="1" applyAlignment="1">
      <alignment horizontal="center"/>
    </xf>
    <xf numFmtId="0" fontId="4" fillId="0" borderId="7" xfId="122" applyFont="1" applyFill="1" applyBorder="1"/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4" fillId="0" borderId="0" xfId="0" applyFont="1" applyFill="1"/>
    <xf numFmtId="0" fontId="12" fillId="0" borderId="5" xfId="122" applyFont="1" applyFill="1" applyBorder="1" applyAlignment="1">
      <alignment horizontal="centerContinuous" vertical="center"/>
    </xf>
    <xf numFmtId="0" fontId="12" fillId="0" borderId="6" xfId="122" applyFont="1" applyFill="1" applyBorder="1" applyAlignment="1">
      <alignment horizontal="centerContinuous" vertical="center"/>
    </xf>
    <xf numFmtId="0" fontId="10" fillId="0" borderId="0" xfId="122" applyFont="1" applyFill="1" applyBorder="1"/>
    <xf numFmtId="167" fontId="4" fillId="0" borderId="8" xfId="122" applyNumberFormat="1" applyFont="1" applyFill="1" applyBorder="1" applyAlignment="1">
      <alignment horizontal="center"/>
    </xf>
    <xf numFmtId="168" fontId="4" fillId="0" borderId="5" xfId="122" applyNumberFormat="1" applyFont="1" applyFill="1" applyBorder="1" applyAlignment="1">
      <alignment horizontal="center"/>
    </xf>
    <xf numFmtId="167" fontId="4" fillId="0" borderId="5" xfId="122" applyNumberFormat="1" applyFont="1" applyFill="1" applyBorder="1" applyAlignment="1">
      <alignment horizontal="center"/>
    </xf>
    <xf numFmtId="0" fontId="12" fillId="0" borderId="2" xfId="122" applyFont="1" applyFill="1" applyBorder="1" applyAlignment="1">
      <alignment horizontal="centerContinuous"/>
    </xf>
    <xf numFmtId="0" fontId="12" fillId="0" borderId="3" xfId="122" applyFont="1" applyFill="1" applyBorder="1" applyAlignment="1">
      <alignment horizontal="centerContinuous"/>
    </xf>
    <xf numFmtId="0" fontId="9" fillId="0" borderId="0" xfId="122" applyFont="1" applyFill="1" applyAlignment="1">
      <alignment vertical="center"/>
    </xf>
    <xf numFmtId="166" fontId="4" fillId="0" borderId="5" xfId="122" applyNumberFormat="1" applyFont="1" applyFill="1" applyBorder="1" applyAlignment="1">
      <alignment horizontal="center"/>
    </xf>
    <xf numFmtId="0" fontId="4" fillId="0" borderId="0" xfId="122"/>
    <xf numFmtId="0" fontId="12" fillId="0" borderId="0" xfId="122" applyFont="1" applyFill="1"/>
    <xf numFmtId="0" fontId="4" fillId="0" borderId="0" xfId="122" applyFont="1" applyFill="1" applyAlignment="1">
      <alignment horizontal="center"/>
    </xf>
    <xf numFmtId="0" fontId="12" fillId="0" borderId="1" xfId="122" applyFont="1" applyFill="1" applyBorder="1" applyAlignment="1">
      <alignment horizontal="center" vertical="center"/>
    </xf>
    <xf numFmtId="0" fontId="12" fillId="0" borderId="4" xfId="122" applyFont="1" applyFill="1" applyBorder="1" applyAlignment="1">
      <alignment horizontal="center" vertical="center"/>
    </xf>
    <xf numFmtId="0" fontId="12" fillId="0" borderId="7" xfId="122" applyFont="1" applyFill="1" applyBorder="1" applyAlignment="1">
      <alignment horizontal="center" vertical="center"/>
    </xf>
    <xf numFmtId="0" fontId="12" fillId="0" borderId="32" xfId="122" applyNumberFormat="1" applyFont="1" applyFill="1" applyBorder="1" applyAlignment="1">
      <alignment horizontal="left"/>
    </xf>
    <xf numFmtId="0" fontId="12" fillId="0" borderId="33" xfId="122" applyNumberFormat="1" applyFont="1" applyFill="1" applyBorder="1" applyAlignment="1">
      <alignment horizontal="left"/>
    </xf>
    <xf numFmtId="0" fontId="12" fillId="0" borderId="34" xfId="122" applyNumberFormat="1" applyFont="1" applyFill="1" applyBorder="1" applyAlignment="1">
      <alignment horizontal="left"/>
    </xf>
    <xf numFmtId="0" fontId="4" fillId="0" borderId="4" xfId="122" applyNumberFormat="1" applyFont="1" applyFill="1" applyBorder="1"/>
    <xf numFmtId="0" fontId="4" fillId="0" borderId="5" xfId="122" applyNumberFormat="1" applyFont="1" applyFill="1" applyBorder="1" applyAlignment="1">
      <alignment horizontal="center"/>
    </xf>
    <xf numFmtId="0" fontId="4" fillId="0" borderId="6" xfId="122" applyNumberFormat="1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166" fontId="4" fillId="0" borderId="6" xfId="122" applyNumberFormat="1" applyFont="1" applyFill="1" applyBorder="1" applyAlignment="1">
      <alignment horizontal="center"/>
    </xf>
    <xf numFmtId="3" fontId="4" fillId="0" borderId="5" xfId="122" applyNumberFormat="1" applyFont="1" applyFill="1" applyBorder="1" applyAlignment="1">
      <alignment horizontal="center"/>
    </xf>
    <xf numFmtId="3" fontId="4" fillId="0" borderId="6" xfId="122" applyNumberFormat="1" applyFont="1" applyFill="1" applyBorder="1" applyAlignment="1">
      <alignment horizontal="center"/>
    </xf>
    <xf numFmtId="0" fontId="12" fillId="0" borderId="41" xfId="122" applyFont="1" applyFill="1" applyBorder="1" applyAlignment="1">
      <alignment horizontal="left"/>
    </xf>
    <xf numFmtId="0" fontId="12" fillId="0" borderId="42" xfId="122" applyFont="1" applyFill="1" applyBorder="1" applyAlignment="1">
      <alignment horizontal="left"/>
    </xf>
    <xf numFmtId="0" fontId="12" fillId="0" borderId="43" xfId="122" applyFont="1" applyFill="1" applyBorder="1" applyAlignment="1">
      <alignment horizontal="left"/>
    </xf>
    <xf numFmtId="0" fontId="12" fillId="0" borderId="5" xfId="122" applyNumberFormat="1" applyFont="1" applyFill="1" applyBorder="1" applyAlignment="1">
      <alignment horizontal="center"/>
    </xf>
    <xf numFmtId="0" fontId="12" fillId="0" borderId="6" xfId="122" applyNumberFormat="1" applyFont="1" applyFill="1" applyBorder="1" applyAlignment="1">
      <alignment horizontal="center"/>
    </xf>
    <xf numFmtId="0" fontId="4" fillId="0" borderId="7" xfId="122" applyNumberFormat="1" applyFont="1" applyFill="1" applyBorder="1"/>
    <xf numFmtId="0" fontId="4" fillId="0" borderId="8" xfId="122" applyNumberFormat="1" applyFont="1" applyFill="1" applyBorder="1" applyAlignment="1">
      <alignment horizontal="center"/>
    </xf>
    <xf numFmtId="0" fontId="4" fillId="0" borderId="9" xfId="122" applyNumberFormat="1" applyFont="1" applyFill="1" applyBorder="1" applyAlignment="1">
      <alignment horizontal="center"/>
    </xf>
    <xf numFmtId="0" fontId="12" fillId="0" borderId="41" xfId="122" applyNumberFormat="1" applyFont="1" applyFill="1" applyBorder="1" applyAlignment="1">
      <alignment horizontal="left"/>
    </xf>
    <xf numFmtId="0" fontId="12" fillId="0" borderId="42" xfId="122" applyNumberFormat="1" applyFont="1" applyFill="1" applyBorder="1" applyAlignment="1">
      <alignment horizontal="left"/>
    </xf>
    <xf numFmtId="0" fontId="12" fillId="0" borderId="43" xfId="122" applyNumberFormat="1" applyFont="1" applyFill="1" applyBorder="1" applyAlignment="1">
      <alignment horizontal="left"/>
    </xf>
    <xf numFmtId="0" fontId="7" fillId="0" borderId="6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5" xfId="3" applyNumberFormat="1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wrapText="1"/>
    </xf>
    <xf numFmtId="14" fontId="7" fillId="0" borderId="12" xfId="3" applyNumberFormat="1" applyFont="1" applyFill="1" applyBorder="1" applyAlignment="1">
      <alignment horizontal="center" vertical="center" wrapText="1"/>
    </xf>
    <xf numFmtId="14" fontId="7" fillId="0" borderId="69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1" fontId="4" fillId="0" borderId="5" xfId="122" applyNumberFormat="1" applyFont="1" applyFill="1" applyBorder="1" applyAlignment="1">
      <alignment horizontal="center"/>
    </xf>
    <xf numFmtId="1" fontId="4" fillId="0" borderId="6" xfId="122" applyNumberFormat="1" applyFont="1" applyFill="1" applyBorder="1" applyAlignment="1">
      <alignment horizontal="center"/>
    </xf>
    <xf numFmtId="0" fontId="4" fillId="0" borderId="59" xfId="122" applyFont="1" applyFill="1" applyBorder="1" applyAlignment="1">
      <alignment horizontal="center"/>
    </xf>
    <xf numFmtId="0" fontId="21" fillId="0" borderId="0" xfId="122" applyFont="1" applyFill="1" applyAlignment="1">
      <alignment horizontal="left"/>
    </xf>
    <xf numFmtId="0" fontId="21" fillId="0" borderId="0" xfId="122" applyFont="1" applyFill="1" applyAlignment="1">
      <alignment horizontal="center"/>
    </xf>
    <xf numFmtId="0" fontId="4" fillId="0" borderId="0" xfId="122"/>
    <xf numFmtId="0" fontId="12" fillId="0" borderId="0" xfId="122" applyFont="1" applyFill="1"/>
    <xf numFmtId="0" fontId="4" fillId="0" borderId="0" xfId="122" applyFont="1" applyFill="1" applyAlignment="1">
      <alignment horizontal="center"/>
    </xf>
    <xf numFmtId="0" fontId="12" fillId="0" borderId="27" xfId="122" applyFont="1" applyFill="1" applyBorder="1" applyAlignment="1">
      <alignment horizontal="centerContinuous"/>
    </xf>
    <xf numFmtId="0" fontId="12" fillId="0" borderId="31" xfId="122" applyFont="1" applyFill="1" applyBorder="1" applyAlignment="1">
      <alignment horizontal="centerContinuous"/>
    </xf>
    <xf numFmtId="0" fontId="12" fillId="0" borderId="29" xfId="122" applyFont="1" applyFill="1" applyBorder="1" applyAlignment="1">
      <alignment horizontal="centerContinuous"/>
    </xf>
    <xf numFmtId="0" fontId="12" fillId="0" borderId="32" xfId="122" applyNumberFormat="1" applyFont="1" applyFill="1" applyBorder="1" applyAlignment="1">
      <alignment horizontal="left"/>
    </xf>
    <xf numFmtId="0" fontId="12" fillId="0" borderId="33" xfId="122" applyNumberFormat="1" applyFont="1" applyFill="1" applyBorder="1" applyAlignment="1">
      <alignment horizontal="left"/>
    </xf>
    <xf numFmtId="0" fontId="12" fillId="0" borderId="34" xfId="122" applyNumberFormat="1" applyFont="1" applyFill="1" applyBorder="1" applyAlignment="1">
      <alignment horizontal="left"/>
    </xf>
    <xf numFmtId="0" fontId="4" fillId="0" borderId="4" xfId="122" applyNumberFormat="1" applyFont="1" applyFill="1" applyBorder="1"/>
    <xf numFmtId="0" fontId="4" fillId="0" borderId="5" xfId="122" applyNumberFormat="1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3" fontId="4" fillId="0" borderId="5" xfId="122" applyNumberFormat="1" applyFont="1" applyFill="1" applyBorder="1" applyAlignment="1">
      <alignment horizontal="center"/>
    </xf>
    <xf numFmtId="0" fontId="12" fillId="0" borderId="41" xfId="122" applyFont="1" applyFill="1" applyBorder="1" applyAlignment="1">
      <alignment horizontal="left"/>
    </xf>
    <xf numFmtId="0" fontId="12" fillId="0" borderId="42" xfId="122" applyFont="1" applyFill="1" applyBorder="1" applyAlignment="1">
      <alignment horizontal="left"/>
    </xf>
    <xf numFmtId="0" fontId="12" fillId="0" borderId="43" xfId="122" applyFont="1" applyFill="1" applyBorder="1" applyAlignment="1">
      <alignment horizontal="left"/>
    </xf>
    <xf numFmtId="0" fontId="4" fillId="0" borderId="7" xfId="122" applyNumberFormat="1" applyFont="1" applyFill="1" applyBorder="1"/>
    <xf numFmtId="0" fontId="4" fillId="0" borderId="8" xfId="122" applyNumberFormat="1" applyFont="1" applyFill="1" applyBorder="1" applyAlignment="1">
      <alignment horizontal="center"/>
    </xf>
    <xf numFmtId="0" fontId="12" fillId="0" borderId="35" xfId="122" applyFont="1" applyFill="1" applyBorder="1" applyAlignment="1">
      <alignment horizontal="centerContinuous"/>
    </xf>
    <xf numFmtId="0" fontId="12" fillId="0" borderId="33" xfId="122" applyFont="1" applyFill="1" applyBorder="1" applyAlignment="1">
      <alignment horizontal="centerContinuous"/>
    </xf>
    <xf numFmtId="0" fontId="12" fillId="0" borderId="34" xfId="122" applyFont="1" applyFill="1" applyBorder="1" applyAlignment="1">
      <alignment horizontal="centerContinuous"/>
    </xf>
    <xf numFmtId="0" fontId="4" fillId="0" borderId="5" xfId="122" applyFont="1" applyFill="1" applyBorder="1" applyAlignment="1">
      <alignment horizontal="center"/>
    </xf>
    <xf numFmtId="0" fontId="4" fillId="0" borderId="6" xfId="122" applyFont="1" applyFill="1" applyBorder="1" applyAlignment="1">
      <alignment horizontal="center"/>
    </xf>
    <xf numFmtId="0" fontId="12" fillId="0" borderId="5" xfId="122" applyFont="1" applyFill="1" applyBorder="1" applyAlignment="1">
      <alignment horizontal="center"/>
    </xf>
    <xf numFmtId="1" fontId="4" fillId="0" borderId="5" xfId="122" applyNumberFormat="1" applyFont="1" applyFill="1" applyBorder="1" applyAlignment="1">
      <alignment horizontal="center"/>
    </xf>
    <xf numFmtId="167" fontId="4" fillId="0" borderId="5" xfId="122" applyNumberFormat="1" applyFont="1" applyFill="1" applyBorder="1" applyAlignment="1">
      <alignment horizontal="center"/>
    </xf>
    <xf numFmtId="1" fontId="12" fillId="0" borderId="33" xfId="122" applyNumberFormat="1" applyFont="1" applyFill="1" applyBorder="1" applyAlignment="1">
      <alignment horizontal="left"/>
    </xf>
    <xf numFmtId="1" fontId="12" fillId="0" borderId="42" xfId="122" applyNumberFormat="1" applyFont="1" applyFill="1" applyBorder="1" applyAlignment="1">
      <alignment horizontal="left"/>
    </xf>
    <xf numFmtId="1" fontId="4" fillId="0" borderId="8" xfId="122" applyNumberFormat="1" applyFont="1" applyFill="1" applyBorder="1" applyAlignment="1">
      <alignment horizontal="center"/>
    </xf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7" fillId="0" borderId="0" xfId="122" applyFont="1" applyFill="1"/>
    <xf numFmtId="0" fontId="4" fillId="0" borderId="0" xfId="122"/>
    <xf numFmtId="0" fontId="12" fillId="0" borderId="0" xfId="122" applyFont="1" applyFill="1"/>
    <xf numFmtId="0" fontId="4" fillId="0" borderId="0" xfId="122" applyFont="1" applyFill="1" applyAlignment="1">
      <alignment horizontal="center"/>
    </xf>
    <xf numFmtId="0" fontId="12" fillId="0" borderId="1" xfId="122" applyFont="1" applyFill="1" applyBorder="1" applyAlignment="1">
      <alignment horizontal="center" vertical="center"/>
    </xf>
    <xf numFmtId="0" fontId="12" fillId="0" borderId="4" xfId="122" applyFont="1" applyFill="1" applyBorder="1" applyAlignment="1">
      <alignment horizontal="center" vertical="center"/>
    </xf>
    <xf numFmtId="0" fontId="12" fillId="0" borderId="7" xfId="122" applyFont="1" applyFill="1" applyBorder="1" applyAlignment="1">
      <alignment horizontal="center" vertical="center"/>
    </xf>
    <xf numFmtId="0" fontId="12" fillId="0" borderId="32" xfId="122" applyNumberFormat="1" applyFont="1" applyFill="1" applyBorder="1" applyAlignment="1">
      <alignment horizontal="left"/>
    </xf>
    <xf numFmtId="0" fontId="12" fillId="0" borderId="33" xfId="122" applyNumberFormat="1" applyFont="1" applyFill="1" applyBorder="1" applyAlignment="1">
      <alignment horizontal="left"/>
    </xf>
    <xf numFmtId="0" fontId="12" fillId="0" borderId="34" xfId="122" applyNumberFormat="1" applyFont="1" applyFill="1" applyBorder="1" applyAlignment="1">
      <alignment horizontal="left"/>
    </xf>
    <xf numFmtId="0" fontId="4" fillId="0" borderId="4" xfId="122" applyNumberFormat="1" applyFont="1" applyFill="1" applyBorder="1"/>
    <xf numFmtId="0" fontId="4" fillId="0" borderId="5" xfId="122" applyNumberFormat="1" applyFont="1" applyFill="1" applyBorder="1" applyAlignment="1">
      <alignment horizontal="center"/>
    </xf>
    <xf numFmtId="0" fontId="4" fillId="0" borderId="6" xfId="122" applyNumberFormat="1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166" fontId="4" fillId="0" borderId="6" xfId="122" applyNumberFormat="1" applyFont="1" applyFill="1" applyBorder="1" applyAlignment="1">
      <alignment horizontal="center"/>
    </xf>
    <xf numFmtId="3" fontId="4" fillId="0" borderId="5" xfId="122" applyNumberFormat="1" applyFont="1" applyFill="1" applyBorder="1" applyAlignment="1">
      <alignment horizontal="center"/>
    </xf>
    <xf numFmtId="3" fontId="4" fillId="0" borderId="6" xfId="122" applyNumberFormat="1" applyFont="1" applyFill="1" applyBorder="1" applyAlignment="1">
      <alignment horizontal="center"/>
    </xf>
    <xf numFmtId="0" fontId="12" fillId="0" borderId="41" xfId="122" applyFont="1" applyFill="1" applyBorder="1" applyAlignment="1">
      <alignment horizontal="left"/>
    </xf>
    <xf numFmtId="0" fontId="12" fillId="0" borderId="42" xfId="122" applyFont="1" applyFill="1" applyBorder="1" applyAlignment="1">
      <alignment horizontal="left"/>
    </xf>
    <xf numFmtId="0" fontId="12" fillId="0" borderId="43" xfId="122" applyFont="1" applyFill="1" applyBorder="1" applyAlignment="1">
      <alignment horizontal="left"/>
    </xf>
    <xf numFmtId="0" fontId="12" fillId="0" borderId="5" xfId="122" applyNumberFormat="1" applyFont="1" applyFill="1" applyBorder="1" applyAlignment="1">
      <alignment horizontal="center"/>
    </xf>
    <xf numFmtId="0" fontId="12" fillId="0" borderId="6" xfId="122" applyNumberFormat="1" applyFont="1" applyFill="1" applyBorder="1" applyAlignment="1">
      <alignment horizontal="center"/>
    </xf>
    <xf numFmtId="0" fontId="4" fillId="0" borderId="7" xfId="122" applyNumberFormat="1" applyFont="1" applyFill="1" applyBorder="1"/>
    <xf numFmtId="0" fontId="4" fillId="0" borderId="8" xfId="122" applyNumberFormat="1" applyFont="1" applyFill="1" applyBorder="1" applyAlignment="1">
      <alignment horizontal="center"/>
    </xf>
    <xf numFmtId="0" fontId="4" fillId="0" borderId="9" xfId="122" applyNumberFormat="1" applyFont="1" applyFill="1" applyBorder="1" applyAlignment="1">
      <alignment horizontal="center"/>
    </xf>
    <xf numFmtId="0" fontId="12" fillId="0" borderId="41" xfId="122" applyNumberFormat="1" applyFont="1" applyFill="1" applyBorder="1" applyAlignment="1">
      <alignment horizontal="left"/>
    </xf>
    <xf numFmtId="0" fontId="12" fillId="0" borderId="42" xfId="122" applyNumberFormat="1" applyFont="1" applyFill="1" applyBorder="1" applyAlignment="1">
      <alignment horizontal="left"/>
    </xf>
    <xf numFmtId="0" fontId="12" fillId="0" borderId="43" xfId="122" applyNumberFormat="1" applyFont="1" applyFill="1" applyBorder="1" applyAlignment="1">
      <alignment horizontal="left"/>
    </xf>
    <xf numFmtId="0" fontId="12" fillId="0" borderId="5" xfId="122" applyFont="1" applyFill="1" applyBorder="1" applyAlignment="1">
      <alignment horizontal="center"/>
    </xf>
    <xf numFmtId="0" fontId="7" fillId="0" borderId="6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12" fillId="0" borderId="37" xfId="122" applyFont="1" applyFill="1" applyBorder="1" applyAlignment="1">
      <alignment horizontal="center"/>
    </xf>
    <xf numFmtId="0" fontId="12" fillId="0" borderId="6" xfId="122" applyFont="1" applyFill="1" applyBorder="1" applyAlignment="1">
      <alignment horizontal="center"/>
    </xf>
    <xf numFmtId="14" fontId="7" fillId="0" borderId="61" xfId="3" applyNumberFormat="1" applyFont="1" applyFill="1" applyBorder="1" applyAlignment="1">
      <alignment horizontal="center" vertical="center" wrapText="1"/>
    </xf>
    <xf numFmtId="14" fontId="7" fillId="0" borderId="12" xfId="3" applyNumberFormat="1" applyFont="1" applyFill="1" applyBorder="1" applyAlignment="1">
      <alignment horizontal="center" vertical="center" wrapText="1"/>
    </xf>
    <xf numFmtId="14" fontId="7" fillId="0" borderId="69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4" fillId="0" borderId="48" xfId="122" applyNumberFormat="1" applyFont="1" applyFill="1" applyBorder="1"/>
    <xf numFmtId="0" fontId="4" fillId="0" borderId="11" xfId="122" applyNumberFormat="1" applyFont="1" applyFill="1" applyBorder="1" applyAlignment="1">
      <alignment horizontal="center"/>
    </xf>
    <xf numFmtId="0" fontId="4" fillId="0" borderId="49" xfId="122" applyNumberFormat="1" applyFont="1" applyFill="1" applyBorder="1" applyAlignment="1">
      <alignment horizontal="center"/>
    </xf>
    <xf numFmtId="0" fontId="12" fillId="0" borderId="8" xfId="122" applyNumberFormat="1" applyFont="1" applyFill="1" applyBorder="1" applyAlignment="1">
      <alignment horizontal="center"/>
    </xf>
    <xf numFmtId="0" fontId="7" fillId="0" borderId="37" xfId="3" applyFont="1" applyBorder="1" applyAlignment="1">
      <alignment horizontal="center" vertical="center" wrapText="1"/>
    </xf>
    <xf numFmtId="0" fontId="7" fillId="0" borderId="70" xfId="3" applyFont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4" fillId="0" borderId="0" xfId="122"/>
    <xf numFmtId="0" fontId="12" fillId="0" borderId="0" xfId="122" applyFont="1" applyFill="1"/>
    <xf numFmtId="0" fontId="4" fillId="0" borderId="0" xfId="122" applyFont="1" applyFill="1" applyAlignment="1">
      <alignment horizontal="center"/>
    </xf>
    <xf numFmtId="0" fontId="4" fillId="0" borderId="0" xfId="122" applyFont="1" applyFill="1"/>
    <xf numFmtId="0" fontId="12" fillId="0" borderId="27" xfId="122" applyFont="1" applyFill="1" applyBorder="1" applyAlignment="1">
      <alignment horizontal="centerContinuous"/>
    </xf>
    <xf numFmtId="0" fontId="12" fillId="0" borderId="31" xfId="122" applyFont="1" applyFill="1" applyBorder="1" applyAlignment="1">
      <alignment horizontal="centerContinuous"/>
    </xf>
    <xf numFmtId="0" fontId="12" fillId="0" borderId="29" xfId="122" applyFont="1" applyFill="1" applyBorder="1" applyAlignment="1">
      <alignment horizontal="centerContinuous"/>
    </xf>
    <xf numFmtId="0" fontId="12" fillId="0" borderId="32" xfId="122" applyNumberFormat="1" applyFont="1" applyFill="1" applyBorder="1" applyAlignment="1">
      <alignment horizontal="left"/>
    </xf>
    <xf numFmtId="0" fontId="12" fillId="0" borderId="33" xfId="122" applyNumberFormat="1" applyFont="1" applyFill="1" applyBorder="1" applyAlignment="1">
      <alignment horizontal="left"/>
    </xf>
    <xf numFmtId="0" fontId="12" fillId="0" borderId="34" xfId="122" applyNumberFormat="1" applyFont="1" applyFill="1" applyBorder="1" applyAlignment="1">
      <alignment horizontal="left"/>
    </xf>
    <xf numFmtId="0" fontId="4" fillId="0" borderId="4" xfId="122" applyNumberFormat="1" applyFont="1" applyFill="1" applyBorder="1"/>
    <xf numFmtId="0" fontId="4" fillId="0" borderId="5" xfId="122" applyNumberFormat="1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3" fontId="4" fillId="0" borderId="5" xfId="122" applyNumberFormat="1" applyFont="1" applyFill="1" applyBorder="1" applyAlignment="1">
      <alignment horizontal="center"/>
    </xf>
    <xf numFmtId="0" fontId="12" fillId="0" borderId="41" xfId="122" applyFont="1" applyFill="1" applyBorder="1" applyAlignment="1">
      <alignment horizontal="left"/>
    </xf>
    <xf numFmtId="0" fontId="12" fillId="0" borderId="42" xfId="122" applyFont="1" applyFill="1" applyBorder="1" applyAlignment="1">
      <alignment horizontal="left"/>
    </xf>
    <xf numFmtId="0" fontId="12" fillId="0" borderId="43" xfId="122" applyFont="1" applyFill="1" applyBorder="1" applyAlignment="1">
      <alignment horizontal="left"/>
    </xf>
    <xf numFmtId="0" fontId="4" fillId="0" borderId="7" xfId="122" applyNumberFormat="1" applyFont="1" applyFill="1" applyBorder="1"/>
    <xf numFmtId="0" fontId="4" fillId="0" borderId="8" xfId="122" applyNumberFormat="1" applyFont="1" applyFill="1" applyBorder="1" applyAlignment="1">
      <alignment horizontal="center"/>
    </xf>
    <xf numFmtId="0" fontId="12" fillId="0" borderId="35" xfId="122" applyFont="1" applyFill="1" applyBorder="1" applyAlignment="1">
      <alignment horizontal="centerContinuous"/>
    </xf>
    <xf numFmtId="0" fontId="12" fillId="0" borderId="33" xfId="122" applyFont="1" applyFill="1" applyBorder="1" applyAlignment="1">
      <alignment horizontal="centerContinuous"/>
    </xf>
    <xf numFmtId="0" fontId="12" fillId="0" borderId="34" xfId="122" applyFont="1" applyFill="1" applyBorder="1" applyAlignment="1">
      <alignment horizontal="centerContinuous"/>
    </xf>
    <xf numFmtId="14" fontId="12" fillId="0" borderId="8" xfId="122" applyNumberFormat="1" applyFont="1" applyFill="1" applyBorder="1" applyAlignment="1">
      <alignment horizontal="center" vertical="center"/>
    </xf>
    <xf numFmtId="14" fontId="12" fillId="0" borderId="9" xfId="122" applyNumberFormat="1" applyFont="1" applyFill="1" applyBorder="1" applyAlignment="1">
      <alignment horizontal="center" vertical="center"/>
    </xf>
    <xf numFmtId="0" fontId="12" fillId="0" borderId="41" xfId="122" applyNumberFormat="1" applyFont="1" applyFill="1" applyBorder="1" applyAlignment="1">
      <alignment horizontal="left"/>
    </xf>
    <xf numFmtId="0" fontId="12" fillId="0" borderId="42" xfId="122" applyNumberFormat="1" applyFont="1" applyFill="1" applyBorder="1" applyAlignment="1">
      <alignment horizontal="left"/>
    </xf>
    <xf numFmtId="0" fontId="12" fillId="0" borderId="43" xfId="122" applyNumberFormat="1" applyFont="1" applyFill="1" applyBorder="1" applyAlignment="1">
      <alignment horizontal="left"/>
    </xf>
    <xf numFmtId="0" fontId="4" fillId="0" borderId="5" xfId="122" applyFont="1" applyFill="1" applyBorder="1" applyAlignment="1">
      <alignment horizontal="center"/>
    </xf>
    <xf numFmtId="0" fontId="4" fillId="0" borderId="6" xfId="122" applyFont="1" applyFill="1" applyBorder="1" applyAlignment="1">
      <alignment horizontal="center"/>
    </xf>
    <xf numFmtId="0" fontId="12" fillId="0" borderId="5" xfId="122" applyFont="1" applyFill="1" applyBorder="1" applyAlignment="1">
      <alignment horizontal="center"/>
    </xf>
    <xf numFmtId="1" fontId="4" fillId="0" borderId="5" xfId="122" applyNumberFormat="1" applyFont="1" applyFill="1" applyBorder="1" applyAlignment="1">
      <alignment horizontal="center"/>
    </xf>
    <xf numFmtId="1" fontId="12" fillId="0" borderId="33" xfId="122" applyNumberFormat="1" applyFont="1" applyFill="1" applyBorder="1" applyAlignment="1">
      <alignment horizontal="left"/>
    </xf>
    <xf numFmtId="1" fontId="12" fillId="0" borderId="42" xfId="122" applyNumberFormat="1" applyFont="1" applyFill="1" applyBorder="1" applyAlignment="1">
      <alignment horizontal="left"/>
    </xf>
    <xf numFmtId="1" fontId="4" fillId="0" borderId="8" xfId="122" applyNumberFormat="1" applyFont="1" applyFill="1" applyBorder="1" applyAlignment="1">
      <alignment horizontal="center"/>
    </xf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12" fillId="0" borderId="8" xfId="122" applyFont="1" applyFill="1" applyBorder="1" applyAlignment="1">
      <alignment horizontal="center"/>
    </xf>
    <xf numFmtId="0" fontId="4" fillId="0" borderId="0" xfId="122"/>
    <xf numFmtId="0" fontId="12" fillId="0" borderId="0" xfId="122" applyFont="1" applyFill="1"/>
    <xf numFmtId="0" fontId="4" fillId="0" borderId="0" xfId="122" applyFont="1" applyFill="1" applyAlignment="1">
      <alignment horizontal="center"/>
    </xf>
    <xf numFmtId="0" fontId="12" fillId="0" borderId="1" xfId="122" applyFont="1" applyFill="1" applyBorder="1" applyAlignment="1">
      <alignment horizontal="center" vertical="center"/>
    </xf>
    <xf numFmtId="0" fontId="12" fillId="0" borderId="4" xfId="122" applyFont="1" applyFill="1" applyBorder="1" applyAlignment="1">
      <alignment horizontal="center" vertical="center"/>
    </xf>
    <xf numFmtId="0" fontId="7" fillId="0" borderId="5" xfId="48" applyFont="1" applyFill="1" applyBorder="1" applyAlignment="1">
      <alignment horizontal="center" vertical="center" wrapText="1"/>
    </xf>
    <xf numFmtId="0" fontId="7" fillId="0" borderId="6" xfId="48" applyFont="1" applyFill="1" applyBorder="1" applyAlignment="1">
      <alignment horizontal="center" vertical="center" wrapText="1"/>
    </xf>
    <xf numFmtId="14" fontId="7" fillId="0" borderId="12" xfId="48" applyNumberFormat="1" applyFont="1" applyFill="1" applyBorder="1" applyAlignment="1">
      <alignment horizontal="center" vertical="center" wrapText="1"/>
    </xf>
    <xf numFmtId="14" fontId="7" fillId="0" borderId="69" xfId="48" applyNumberFormat="1" applyFont="1" applyFill="1" applyBorder="1" applyAlignment="1">
      <alignment horizontal="center" vertical="center" wrapText="1"/>
    </xf>
    <xf numFmtId="0" fontId="12" fillId="0" borderId="4" xfId="122" applyFont="1" applyFill="1" applyBorder="1" applyAlignment="1">
      <alignment horizontal="center"/>
    </xf>
    <xf numFmtId="0" fontId="7" fillId="0" borderId="5" xfId="48" applyFont="1" applyBorder="1" applyAlignment="1">
      <alignment horizontal="center" vertical="center" wrapText="1"/>
    </xf>
    <xf numFmtId="0" fontId="7" fillId="0" borderId="6" xfId="48" applyFont="1" applyBorder="1" applyAlignment="1">
      <alignment horizontal="center" vertical="center" wrapText="1"/>
    </xf>
    <xf numFmtId="0" fontId="12" fillId="0" borderId="7" xfId="122" applyFont="1" applyFill="1" applyBorder="1" applyAlignment="1">
      <alignment horizontal="center" vertical="center"/>
    </xf>
    <xf numFmtId="0" fontId="7" fillId="0" borderId="8" xfId="48" applyFont="1" applyBorder="1" applyAlignment="1">
      <alignment horizontal="center" vertical="center" wrapText="1"/>
    </xf>
    <xf numFmtId="0" fontId="7" fillId="0" borderId="9" xfId="48" applyFont="1" applyBorder="1" applyAlignment="1">
      <alignment horizontal="center" vertical="center" wrapText="1"/>
    </xf>
    <xf numFmtId="0" fontId="12" fillId="0" borderId="32" xfId="122" applyNumberFormat="1" applyFont="1" applyFill="1" applyBorder="1" applyAlignment="1">
      <alignment horizontal="left"/>
    </xf>
    <xf numFmtId="0" fontId="12" fillId="0" borderId="33" xfId="122" applyNumberFormat="1" applyFont="1" applyFill="1" applyBorder="1" applyAlignment="1">
      <alignment horizontal="left"/>
    </xf>
    <xf numFmtId="0" fontId="12" fillId="0" borderId="34" xfId="122" applyNumberFormat="1" applyFont="1" applyFill="1" applyBorder="1" applyAlignment="1">
      <alignment horizontal="left"/>
    </xf>
    <xf numFmtId="0" fontId="4" fillId="0" borderId="4" xfId="122" applyNumberFormat="1" applyFont="1" applyFill="1" applyBorder="1"/>
    <xf numFmtId="0" fontId="4" fillId="0" borderId="5" xfId="122" applyNumberFormat="1" applyFont="1" applyFill="1" applyBorder="1" applyAlignment="1">
      <alignment horizontal="center"/>
    </xf>
    <xf numFmtId="0" fontId="4" fillId="0" borderId="6" xfId="122" applyNumberFormat="1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166" fontId="4" fillId="0" borderId="6" xfId="122" applyNumberFormat="1" applyFont="1" applyFill="1" applyBorder="1" applyAlignment="1">
      <alignment horizontal="center"/>
    </xf>
    <xf numFmtId="3" fontId="4" fillId="0" borderId="5" xfId="122" applyNumberFormat="1" applyFont="1" applyFill="1" applyBorder="1" applyAlignment="1">
      <alignment horizontal="center"/>
    </xf>
    <xf numFmtId="3" fontId="4" fillId="0" borderId="6" xfId="122" applyNumberFormat="1" applyFont="1" applyFill="1" applyBorder="1" applyAlignment="1">
      <alignment horizontal="center"/>
    </xf>
    <xf numFmtId="0" fontId="12" fillId="0" borderId="41" xfId="122" applyFont="1" applyFill="1" applyBorder="1" applyAlignment="1">
      <alignment horizontal="left"/>
    </xf>
    <xf numFmtId="0" fontId="12" fillId="0" borderId="42" xfId="122" applyFont="1" applyFill="1" applyBorder="1" applyAlignment="1">
      <alignment horizontal="left"/>
    </xf>
    <xf numFmtId="0" fontId="12" fillId="0" borderId="43" xfId="122" applyFont="1" applyFill="1" applyBorder="1" applyAlignment="1">
      <alignment horizontal="left"/>
    </xf>
    <xf numFmtId="0" fontId="12" fillId="0" borderId="5" xfId="122" applyNumberFormat="1" applyFont="1" applyFill="1" applyBorder="1" applyAlignment="1">
      <alignment horizontal="center"/>
    </xf>
    <xf numFmtId="0" fontId="12" fillId="0" borderId="6" xfId="122" applyNumberFormat="1" applyFont="1" applyFill="1" applyBorder="1" applyAlignment="1">
      <alignment horizontal="center"/>
    </xf>
    <xf numFmtId="0" fontId="4" fillId="0" borderId="7" xfId="122" applyNumberFormat="1" applyFont="1" applyFill="1" applyBorder="1"/>
    <xf numFmtId="0" fontId="4" fillId="0" borderId="8" xfId="122" applyNumberFormat="1" applyFont="1" applyFill="1" applyBorder="1" applyAlignment="1">
      <alignment horizontal="center"/>
    </xf>
    <xf numFmtId="0" fontId="4" fillId="0" borderId="9" xfId="122" applyNumberFormat="1" applyFont="1" applyFill="1" applyBorder="1" applyAlignment="1">
      <alignment horizontal="center"/>
    </xf>
    <xf numFmtId="0" fontId="4" fillId="0" borderId="0" xfId="122" applyFont="1" applyFill="1" applyBorder="1"/>
    <xf numFmtId="0" fontId="4" fillId="0" borderId="0" xfId="122"/>
    <xf numFmtId="0" fontId="12" fillId="0" borderId="0" xfId="122" applyFont="1" applyFill="1"/>
    <xf numFmtId="0" fontId="12" fillId="0" borderId="27" xfId="122" applyFont="1" applyFill="1" applyBorder="1" applyAlignment="1">
      <alignment horizontal="centerContinuous"/>
    </xf>
    <xf numFmtId="0" fontId="12" fillId="0" borderId="31" xfId="122" applyFont="1" applyFill="1" applyBorder="1" applyAlignment="1">
      <alignment horizontal="centerContinuous"/>
    </xf>
    <xf numFmtId="0" fontId="12" fillId="0" borderId="29" xfId="122" applyFont="1" applyFill="1" applyBorder="1" applyAlignment="1">
      <alignment horizontal="centerContinuous"/>
    </xf>
    <xf numFmtId="0" fontId="12" fillId="0" borderId="32" xfId="122" applyNumberFormat="1" applyFont="1" applyFill="1" applyBorder="1" applyAlignment="1">
      <alignment horizontal="left"/>
    </xf>
    <xf numFmtId="0" fontId="12" fillId="0" borderId="33" xfId="122" applyNumberFormat="1" applyFont="1" applyFill="1" applyBorder="1" applyAlignment="1">
      <alignment horizontal="left"/>
    </xf>
    <xf numFmtId="0" fontId="12" fillId="0" borderId="34" xfId="122" applyNumberFormat="1" applyFont="1" applyFill="1" applyBorder="1" applyAlignment="1">
      <alignment horizontal="left"/>
    </xf>
    <xf numFmtId="0" fontId="4" fillId="0" borderId="4" xfId="122" applyNumberFormat="1" applyFont="1" applyFill="1" applyBorder="1"/>
    <xf numFmtId="0" fontId="4" fillId="0" borderId="5" xfId="122" applyNumberFormat="1" applyFont="1" applyFill="1" applyBorder="1" applyAlignment="1">
      <alignment horizontal="center"/>
    </xf>
    <xf numFmtId="166" fontId="4" fillId="0" borderId="5" xfId="122" applyNumberFormat="1" applyFont="1" applyFill="1" applyBorder="1" applyAlignment="1">
      <alignment horizontal="center"/>
    </xf>
    <xf numFmtId="3" fontId="4" fillId="0" borderId="5" xfId="122" applyNumberFormat="1" applyFont="1" applyFill="1" applyBorder="1" applyAlignment="1">
      <alignment horizontal="center"/>
    </xf>
    <xf numFmtId="0" fontId="12" fillId="0" borderId="41" xfId="122" applyFont="1" applyFill="1" applyBorder="1" applyAlignment="1">
      <alignment horizontal="left"/>
    </xf>
    <xf numFmtId="0" fontId="12" fillId="0" borderId="42" xfId="122" applyFont="1" applyFill="1" applyBorder="1" applyAlignment="1">
      <alignment horizontal="left"/>
    </xf>
    <xf numFmtId="0" fontId="12" fillId="0" borderId="43" xfId="122" applyFont="1" applyFill="1" applyBorder="1" applyAlignment="1">
      <alignment horizontal="left"/>
    </xf>
    <xf numFmtId="0" fontId="4" fillId="0" borderId="7" xfId="122" applyNumberFormat="1" applyFont="1" applyFill="1" applyBorder="1"/>
    <xf numFmtId="0" fontId="4" fillId="0" borderId="8" xfId="122" applyNumberFormat="1" applyFont="1" applyFill="1" applyBorder="1" applyAlignment="1">
      <alignment horizontal="center"/>
    </xf>
    <xf numFmtId="0" fontId="12" fillId="0" borderId="35" xfId="122" applyFont="1" applyFill="1" applyBorder="1" applyAlignment="1">
      <alignment horizontal="centerContinuous"/>
    </xf>
    <xf numFmtId="0" fontId="12" fillId="0" borderId="33" xfId="122" applyFont="1" applyFill="1" applyBorder="1" applyAlignment="1">
      <alignment horizontal="centerContinuous"/>
    </xf>
    <xf numFmtId="0" fontId="12" fillId="0" borderId="34" xfId="122" applyFont="1" applyFill="1" applyBorder="1" applyAlignment="1">
      <alignment horizontal="centerContinuous"/>
    </xf>
    <xf numFmtId="14" fontId="12" fillId="0" borderId="8" xfId="122" applyNumberFormat="1" applyFont="1" applyFill="1" applyBorder="1" applyAlignment="1">
      <alignment horizontal="center" vertical="center"/>
    </xf>
    <xf numFmtId="14" fontId="12" fillId="0" borderId="9" xfId="122" applyNumberFormat="1" applyFont="1" applyFill="1" applyBorder="1" applyAlignment="1">
      <alignment horizontal="center" vertical="center"/>
    </xf>
    <xf numFmtId="0" fontId="12" fillId="0" borderId="41" xfId="122" applyNumberFormat="1" applyFont="1" applyFill="1" applyBorder="1" applyAlignment="1">
      <alignment horizontal="left"/>
    </xf>
    <xf numFmtId="0" fontId="12" fillId="0" borderId="42" xfId="122" applyNumberFormat="1" applyFont="1" applyFill="1" applyBorder="1" applyAlignment="1">
      <alignment horizontal="left"/>
    </xf>
    <xf numFmtId="0" fontId="12" fillId="0" borderId="43" xfId="122" applyNumberFormat="1" applyFont="1" applyFill="1" applyBorder="1" applyAlignment="1">
      <alignment horizontal="left"/>
    </xf>
    <xf numFmtId="0" fontId="4" fillId="0" borderId="5" xfId="122" applyFont="1" applyFill="1" applyBorder="1" applyAlignment="1">
      <alignment horizontal="center"/>
    </xf>
    <xf numFmtId="0" fontId="4" fillId="0" borderId="6" xfId="122" applyFont="1" applyFill="1" applyBorder="1" applyAlignment="1">
      <alignment horizontal="center"/>
    </xf>
    <xf numFmtId="0" fontId="12" fillId="0" borderId="5" xfId="122" applyFont="1" applyFill="1" applyBorder="1" applyAlignment="1">
      <alignment horizontal="center"/>
    </xf>
    <xf numFmtId="1" fontId="4" fillId="0" borderId="5" xfId="122" applyNumberFormat="1" applyFont="1" applyFill="1" applyBorder="1" applyAlignment="1">
      <alignment horizontal="center"/>
    </xf>
    <xf numFmtId="1" fontId="12" fillId="0" borderId="33" xfId="122" applyNumberFormat="1" applyFont="1" applyFill="1" applyBorder="1" applyAlignment="1">
      <alignment horizontal="left"/>
    </xf>
    <xf numFmtId="1" fontId="12" fillId="0" borderId="42" xfId="122" applyNumberFormat="1" applyFont="1" applyFill="1" applyBorder="1" applyAlignment="1">
      <alignment horizontal="left"/>
    </xf>
    <xf numFmtId="1" fontId="4" fillId="0" borderId="8" xfId="122" applyNumberFormat="1" applyFont="1" applyFill="1" applyBorder="1" applyAlignment="1">
      <alignment horizontal="center"/>
    </xf>
    <xf numFmtId="0" fontId="4" fillId="0" borderId="8" xfId="122" applyFont="1" applyFill="1" applyBorder="1" applyAlignment="1">
      <alignment horizontal="center"/>
    </xf>
    <xf numFmtId="0" fontId="4" fillId="0" borderId="9" xfId="122" applyFont="1" applyFill="1" applyBorder="1" applyAlignment="1">
      <alignment horizontal="center"/>
    </xf>
    <xf numFmtId="0" fontId="4" fillId="0" borderId="0" xfId="122"/>
    <xf numFmtId="0" fontId="12" fillId="0" borderId="1" xfId="122" applyFont="1" applyFill="1" applyBorder="1" applyAlignment="1">
      <alignment horizontal="center" vertical="center"/>
    </xf>
    <xf numFmtId="0" fontId="12" fillId="0" borderId="4" xfId="122" applyFont="1" applyFill="1" applyBorder="1" applyAlignment="1">
      <alignment horizontal="center" vertical="center"/>
    </xf>
    <xf numFmtId="0" fontId="12" fillId="0" borderId="7" xfId="122" applyFont="1" applyFill="1" applyBorder="1" applyAlignment="1">
      <alignment horizontal="center" vertical="center"/>
    </xf>
    <xf numFmtId="0" fontId="12" fillId="0" borderId="32" xfId="122" applyNumberFormat="1" applyFont="1" applyFill="1" applyBorder="1" applyAlignment="1">
      <alignment horizontal="left"/>
    </xf>
    <xf numFmtId="0" fontId="12" fillId="0" borderId="33" xfId="122" applyNumberFormat="1" applyFont="1" applyFill="1" applyBorder="1" applyAlignment="1">
      <alignment horizontal="left"/>
    </xf>
    <xf numFmtId="0" fontId="12" fillId="0" borderId="34" xfId="122" applyNumberFormat="1" applyFont="1" applyFill="1" applyBorder="1" applyAlignment="1">
      <alignment horizontal="left"/>
    </xf>
    <xf numFmtId="0" fontId="4" fillId="0" borderId="4" xfId="122" applyNumberFormat="1" applyFont="1" applyFill="1" applyBorder="1"/>
    <xf numFmtId="0" fontId="4" fillId="0" borderId="5" xfId="122" applyNumberFormat="1" applyFont="1" applyFill="1" applyBorder="1" applyAlignment="1">
      <alignment horizontal="center"/>
    </xf>
    <xf numFmtId="0" fontId="4" fillId="0" borderId="6" xfId="122" applyNumberFormat="1" applyFont="1" applyFill="1" applyBorder="1" applyAlignment="1">
      <alignment horizontal="center"/>
    </xf>
    <xf numFmtId="166" fontId="4" fillId="0" borderId="6" xfId="122" applyNumberFormat="1" applyFont="1" applyFill="1" applyBorder="1" applyAlignment="1">
      <alignment horizontal="center"/>
    </xf>
    <xf numFmtId="3" fontId="4" fillId="0" borderId="6" xfId="122" applyNumberFormat="1" applyFont="1" applyFill="1" applyBorder="1" applyAlignment="1">
      <alignment horizontal="center"/>
    </xf>
    <xf numFmtId="0" fontId="12" fillId="0" borderId="41" xfId="122" applyFont="1" applyFill="1" applyBorder="1" applyAlignment="1">
      <alignment horizontal="left"/>
    </xf>
    <xf numFmtId="0" fontId="12" fillId="0" borderId="42" xfId="122" applyFont="1" applyFill="1" applyBorder="1" applyAlignment="1">
      <alignment horizontal="left"/>
    </xf>
    <xf numFmtId="0" fontId="12" fillId="0" borderId="43" xfId="122" applyFont="1" applyFill="1" applyBorder="1" applyAlignment="1">
      <alignment horizontal="left"/>
    </xf>
    <xf numFmtId="0" fontId="12" fillId="0" borderId="6" xfId="122" applyNumberFormat="1" applyFont="1" applyFill="1" applyBorder="1" applyAlignment="1">
      <alignment horizontal="center"/>
    </xf>
    <xf numFmtId="0" fontId="4" fillId="0" borderId="7" xfId="122" applyNumberFormat="1" applyFont="1" applyFill="1" applyBorder="1"/>
    <xf numFmtId="0" fontId="4" fillId="0" borderId="8" xfId="122" applyNumberFormat="1" applyFont="1" applyFill="1" applyBorder="1" applyAlignment="1">
      <alignment horizontal="center"/>
    </xf>
    <xf numFmtId="0" fontId="12" fillId="0" borderId="41" xfId="122" applyNumberFormat="1" applyFont="1" applyFill="1" applyBorder="1" applyAlignment="1">
      <alignment horizontal="left"/>
    </xf>
    <xf numFmtId="0" fontId="12" fillId="0" borderId="42" xfId="122" applyNumberFormat="1" applyFont="1" applyFill="1" applyBorder="1" applyAlignment="1">
      <alignment horizontal="left"/>
    </xf>
    <xf numFmtId="0" fontId="12" fillId="0" borderId="43" xfId="122" applyNumberFormat="1" applyFont="1" applyFill="1" applyBorder="1" applyAlignment="1">
      <alignment horizontal="left"/>
    </xf>
    <xf numFmtId="0" fontId="12" fillId="0" borderId="3" xfId="122" applyFont="1" applyFill="1" applyBorder="1" applyAlignment="1">
      <alignment horizontal="center" wrapText="1"/>
    </xf>
    <xf numFmtId="0" fontId="7" fillId="0" borderId="6" xfId="8" applyFont="1" applyFill="1" applyBorder="1" applyAlignment="1">
      <alignment horizontal="center" vertical="center" wrapText="1"/>
    </xf>
    <xf numFmtId="14" fontId="7" fillId="0" borderId="9" xfId="8" applyNumberFormat="1" applyFont="1" applyFill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12" fillId="0" borderId="9" xfId="122" applyNumberFormat="1" applyFont="1" applyFill="1" applyBorder="1" applyAlignment="1">
      <alignment horizontal="center"/>
    </xf>
    <xf numFmtId="0" fontId="4" fillId="0" borderId="0" xfId="122"/>
    <xf numFmtId="0" fontId="7" fillId="0" borderId="6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10" fillId="0" borderId="0" xfId="122" applyFont="1" applyFill="1"/>
    <xf numFmtId="0" fontId="7" fillId="0" borderId="5" xfId="56" applyFont="1" applyBorder="1" applyAlignment="1">
      <alignment horizontal="center" vertical="center" wrapText="1"/>
    </xf>
    <xf numFmtId="0" fontId="7" fillId="0" borderId="5" xfId="11" applyFont="1" applyBorder="1" applyAlignment="1">
      <alignment horizontal="center" vertical="center" wrapText="1"/>
    </xf>
    <xf numFmtId="0" fontId="7" fillId="0" borderId="8" xfId="56" applyFont="1" applyBorder="1" applyAlignment="1">
      <alignment horizontal="center" vertical="center" wrapText="1"/>
    </xf>
    <xf numFmtId="0" fontId="7" fillId="0" borderId="8" xfId="11" applyFont="1" applyBorder="1" applyAlignment="1">
      <alignment horizontal="center" vertical="center" wrapText="1"/>
    </xf>
    <xf numFmtId="0" fontId="12" fillId="0" borderId="2" xfId="122" applyFont="1" applyBorder="1" applyAlignment="1">
      <alignment horizontal="center"/>
    </xf>
    <xf numFmtId="0" fontId="7" fillId="0" borderId="0" xfId="630" applyNumberFormat="1" applyFont="1" applyFill="1" applyAlignment="1">
      <alignment horizontal="left"/>
    </xf>
    <xf numFmtId="0" fontId="11" fillId="0" borderId="0" xfId="630" applyNumberFormat="1" applyFont="1" applyFill="1" applyAlignment="1">
      <alignment horizontal="left"/>
    </xf>
    <xf numFmtId="0" fontId="7" fillId="0" borderId="3" xfId="630" applyNumberFormat="1" applyFont="1" applyFill="1" applyBorder="1" applyAlignment="1">
      <alignment horizontal="center"/>
    </xf>
    <xf numFmtId="0" fontId="7" fillId="0" borderId="16" xfId="630" applyNumberFormat="1" applyFont="1" applyFill="1" applyBorder="1" applyAlignment="1">
      <alignment horizontal="left" wrapText="1"/>
    </xf>
    <xf numFmtId="49" fontId="7" fillId="0" borderId="5" xfId="630" applyNumberFormat="1" applyFont="1" applyFill="1" applyBorder="1" applyAlignment="1">
      <alignment horizontal="center" wrapText="1"/>
    </xf>
    <xf numFmtId="49" fontId="7" fillId="0" borderId="11" xfId="630" applyNumberFormat="1" applyFont="1" applyFill="1" applyBorder="1" applyAlignment="1">
      <alignment horizontal="center" wrapText="1"/>
    </xf>
    <xf numFmtId="49" fontId="7" fillId="0" borderId="49" xfId="630" applyNumberFormat="1" applyFont="1" applyFill="1" applyBorder="1" applyAlignment="1">
      <alignment horizontal="center" wrapText="1"/>
    </xf>
    <xf numFmtId="0" fontId="11" fillId="0" borderId="0" xfId="630" applyNumberFormat="1" applyFont="1" applyFill="1" applyAlignment="1">
      <alignment horizontal="center" wrapText="1"/>
    </xf>
    <xf numFmtId="0" fontId="7" fillId="0" borderId="5" xfId="630" applyNumberFormat="1" applyFont="1" applyFill="1" applyBorder="1" applyAlignment="1">
      <alignment horizontal="center" wrapText="1"/>
    </xf>
    <xf numFmtId="0" fontId="7" fillId="0" borderId="6" xfId="630" applyNumberFormat="1" applyFont="1" applyFill="1" applyBorder="1" applyAlignment="1">
      <alignment horizontal="center" wrapText="1"/>
    </xf>
    <xf numFmtId="14" fontId="7" fillId="0" borderId="5" xfId="630" applyNumberFormat="1" applyFont="1" applyFill="1" applyBorder="1" applyAlignment="1">
      <alignment horizontal="center" wrapText="1"/>
    </xf>
    <xf numFmtId="14" fontId="7" fillId="0" borderId="6" xfId="630" applyNumberFormat="1" applyFont="1" applyFill="1" applyBorder="1" applyAlignment="1">
      <alignment horizontal="center" wrapText="1"/>
    </xf>
    <xf numFmtId="0" fontId="8" fillId="0" borderId="4" xfId="630" applyNumberFormat="1" applyFont="1" applyFill="1" applyBorder="1" applyAlignment="1">
      <alignment horizontal="left" wrapText="1"/>
    </xf>
    <xf numFmtId="49" fontId="8" fillId="0" borderId="5" xfId="630" applyNumberFormat="1" applyFont="1" applyFill="1" applyBorder="1" applyAlignment="1">
      <alignment horizontal="center" wrapText="1"/>
    </xf>
    <xf numFmtId="0" fontId="8" fillId="0" borderId="5" xfId="630" applyNumberFormat="1" applyFont="1" applyFill="1" applyBorder="1" applyAlignment="1">
      <alignment horizontal="center" wrapText="1"/>
    </xf>
    <xf numFmtId="0" fontId="8" fillId="0" borderId="6" xfId="630" applyNumberFormat="1" applyFont="1" applyFill="1" applyBorder="1" applyAlignment="1">
      <alignment horizontal="center" wrapText="1"/>
    </xf>
    <xf numFmtId="167" fontId="8" fillId="0" borderId="5" xfId="630" applyNumberFormat="1" applyFont="1" applyFill="1" applyBorder="1" applyAlignment="1">
      <alignment horizontal="center" wrapText="1"/>
    </xf>
    <xf numFmtId="0" fontId="8" fillId="0" borderId="4" xfId="630" applyNumberFormat="1" applyFont="1" applyFill="1" applyBorder="1" applyAlignment="1">
      <alignment horizontal="left" vertical="top" wrapText="1"/>
    </xf>
    <xf numFmtId="2" fontId="8" fillId="0" borderId="5" xfId="630" applyNumberFormat="1" applyFont="1" applyFill="1" applyBorder="1" applyAlignment="1">
      <alignment horizontal="center" wrapText="1"/>
    </xf>
    <xf numFmtId="167" fontId="8" fillId="0" borderId="6" xfId="630" applyNumberFormat="1" applyFont="1" applyFill="1" applyBorder="1" applyAlignment="1">
      <alignment horizontal="center" wrapText="1"/>
    </xf>
    <xf numFmtId="174" fontId="8" fillId="0" borderId="5" xfId="630" applyNumberFormat="1" applyFont="1" applyFill="1" applyBorder="1" applyAlignment="1">
      <alignment horizontal="center" wrapText="1"/>
    </xf>
    <xf numFmtId="2" fontId="8" fillId="0" borderId="6" xfId="630" applyNumberFormat="1" applyFont="1" applyFill="1" applyBorder="1" applyAlignment="1">
      <alignment horizontal="center" wrapText="1"/>
    </xf>
    <xf numFmtId="0" fontId="7" fillId="0" borderId="32" xfId="630" applyNumberFormat="1" applyFont="1" applyFill="1" applyBorder="1" applyAlignment="1">
      <alignment horizontal="left" wrapText="1"/>
    </xf>
    <xf numFmtId="49" fontId="8" fillId="0" borderId="33" xfId="630" applyNumberFormat="1" applyFont="1" applyFill="1" applyBorder="1" applyAlignment="1">
      <alignment horizontal="center" wrapText="1"/>
    </xf>
    <xf numFmtId="1" fontId="8" fillId="0" borderId="33" xfId="630" applyNumberFormat="1" applyFont="1" applyFill="1" applyBorder="1" applyAlignment="1">
      <alignment horizontal="center" wrapText="1"/>
    </xf>
    <xf numFmtId="1" fontId="8" fillId="0" borderId="34" xfId="630" applyNumberFormat="1" applyFont="1" applyFill="1" applyBorder="1" applyAlignment="1">
      <alignment horizontal="center" wrapText="1"/>
    </xf>
    <xf numFmtId="0" fontId="8" fillId="0" borderId="7" xfId="630" applyNumberFormat="1" applyFont="1" applyFill="1" applyBorder="1" applyAlignment="1">
      <alignment horizontal="left" wrapText="1"/>
    </xf>
    <xf numFmtId="49" fontId="8" fillId="0" borderId="8" xfId="630" applyNumberFormat="1" applyFont="1" applyFill="1" applyBorder="1" applyAlignment="1">
      <alignment horizontal="center" wrapText="1"/>
    </xf>
    <xf numFmtId="167" fontId="8" fillId="0" borderId="8" xfId="630" applyNumberFormat="1" applyFont="1" applyFill="1" applyBorder="1" applyAlignment="1">
      <alignment horizontal="center" wrapText="1"/>
    </xf>
    <xf numFmtId="0" fontId="11" fillId="0" borderId="0" xfId="630" applyNumberFormat="1" applyFont="1" applyFill="1" applyAlignment="1">
      <alignment horizontal="left" wrapText="1"/>
    </xf>
    <xf numFmtId="0" fontId="12" fillId="2" borderId="4" xfId="15" applyFont="1" applyFill="1" applyBorder="1" applyAlignment="1">
      <alignment horizontal="center" vertical="center"/>
    </xf>
    <xf numFmtId="0" fontId="12" fillId="2" borderId="5" xfId="15" applyFont="1" applyFill="1" applyBorder="1" applyAlignment="1">
      <alignment horizontal="center" vertical="center" wrapText="1"/>
    </xf>
    <xf numFmtId="0" fontId="12" fillId="2" borderId="6" xfId="15" applyFont="1" applyFill="1" applyBorder="1" applyAlignment="1">
      <alignment horizontal="center" vertical="center" wrapText="1"/>
    </xf>
    <xf numFmtId="0" fontId="0" fillId="2" borderId="0" xfId="0" applyFill="1"/>
    <xf numFmtId="0" fontId="7" fillId="0" borderId="5" xfId="11" applyNumberFormat="1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165" fontId="7" fillId="0" borderId="5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5" xfId="11" applyNumberFormat="1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/>
    </xf>
    <xf numFmtId="0" fontId="12" fillId="0" borderId="15" xfId="122" applyFont="1" applyFill="1" applyBorder="1" applyAlignment="1">
      <alignment horizontal="center" vertical="center"/>
    </xf>
    <xf numFmtId="0" fontId="12" fillId="0" borderId="36" xfId="122" applyFont="1" applyFill="1" applyBorder="1" applyAlignment="1">
      <alignment horizontal="center" vertical="center"/>
    </xf>
    <xf numFmtId="0" fontId="12" fillId="0" borderId="39" xfId="122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3" fillId="0" borderId="4" xfId="13" applyFont="1" applyFill="1" applyBorder="1"/>
    <xf numFmtId="0" fontId="3" fillId="0" borderId="0" xfId="0" applyFont="1" applyFill="1"/>
    <xf numFmtId="0" fontId="3" fillId="0" borderId="4" xfId="0" applyFont="1" applyFill="1" applyBorder="1"/>
    <xf numFmtId="0" fontId="3" fillId="0" borderId="5" xfId="0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6" fontId="3" fillId="0" borderId="6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49" fontId="3" fillId="0" borderId="37" xfId="0" applyNumberFormat="1" applyFont="1" applyFill="1" applyBorder="1" applyAlignment="1">
      <alignment horizontal="center"/>
    </xf>
    <xf numFmtId="49" fontId="3" fillId="0" borderId="34" xfId="0" applyNumberFormat="1" applyFont="1" applyFill="1" applyBorder="1" applyAlignment="1">
      <alignment horizontal="center"/>
    </xf>
    <xf numFmtId="2" fontId="3" fillId="0" borderId="5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67" fontId="3" fillId="0" borderId="5" xfId="0" applyNumberFormat="1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168" fontId="3" fillId="0" borderId="5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60" xfId="122" applyFont="1" applyFill="1" applyBorder="1"/>
    <xf numFmtId="0" fontId="3" fillId="0" borderId="41" xfId="122" applyFont="1" applyFill="1" applyBorder="1" applyAlignment="1">
      <alignment horizontal="left"/>
    </xf>
    <xf numFmtId="0" fontId="3" fillId="0" borderId="68" xfId="122" applyFont="1" applyFill="1" applyBorder="1" applyAlignment="1">
      <alignment horizontal="center"/>
    </xf>
    <xf numFmtId="0" fontId="3" fillId="0" borderId="5" xfId="122" applyFont="1" applyFill="1" applyBorder="1" applyAlignment="1">
      <alignment horizontal="center"/>
    </xf>
    <xf numFmtId="0" fontId="3" fillId="0" borderId="6" xfId="122" applyFont="1" applyFill="1" applyBorder="1" applyAlignment="1">
      <alignment horizontal="center"/>
    </xf>
    <xf numFmtId="0" fontId="3" fillId="0" borderId="4" xfId="122" applyFont="1" applyFill="1" applyBorder="1"/>
    <xf numFmtId="166" fontId="3" fillId="0" borderId="5" xfId="122" applyNumberFormat="1" applyFont="1" applyFill="1" applyBorder="1" applyAlignment="1">
      <alignment horizontal="center"/>
    </xf>
    <xf numFmtId="166" fontId="3" fillId="0" borderId="6" xfId="122" applyNumberFormat="1" applyFont="1" applyFill="1" applyBorder="1" applyAlignment="1">
      <alignment horizontal="center"/>
    </xf>
    <xf numFmtId="49" fontId="3" fillId="0" borderId="5" xfId="122" applyNumberFormat="1" applyFont="1" applyFill="1" applyBorder="1" applyAlignment="1">
      <alignment horizontal="center"/>
    </xf>
    <xf numFmtId="49" fontId="3" fillId="0" borderId="6" xfId="122" applyNumberFormat="1" applyFont="1" applyFill="1" applyBorder="1" applyAlignment="1">
      <alignment horizontal="center"/>
    </xf>
    <xf numFmtId="168" fontId="3" fillId="0" borderId="6" xfId="122" applyNumberFormat="1" applyFont="1" applyFill="1" applyBorder="1" applyAlignment="1">
      <alignment horizontal="center"/>
    </xf>
    <xf numFmtId="168" fontId="3" fillId="0" borderId="5" xfId="122" applyNumberFormat="1" applyFont="1" applyFill="1" applyBorder="1" applyAlignment="1">
      <alignment horizontal="center"/>
    </xf>
    <xf numFmtId="0" fontId="3" fillId="0" borderId="33" xfId="122" applyFont="1" applyFill="1" applyBorder="1" applyAlignment="1">
      <alignment horizontal="center"/>
    </xf>
    <xf numFmtId="0" fontId="3" fillId="0" borderId="34" xfId="122" applyFont="1" applyFill="1" applyBorder="1" applyAlignment="1">
      <alignment horizontal="center"/>
    </xf>
    <xf numFmtId="2" fontId="3" fillId="0" borderId="6" xfId="122" applyNumberFormat="1" applyFont="1" applyFill="1" applyBorder="1" applyAlignment="1">
      <alignment horizontal="center"/>
    </xf>
    <xf numFmtId="1" fontId="3" fillId="0" borderId="5" xfId="122" applyNumberFormat="1" applyFont="1" applyFill="1" applyBorder="1" applyAlignment="1">
      <alignment horizontal="center"/>
    </xf>
    <xf numFmtId="1" fontId="3" fillId="0" borderId="6" xfId="122" applyNumberFormat="1" applyFont="1" applyFill="1" applyBorder="1" applyAlignment="1">
      <alignment horizontal="center"/>
    </xf>
    <xf numFmtId="2" fontId="3" fillId="0" borderId="5" xfId="122" applyNumberFormat="1" applyFont="1" applyFill="1" applyBorder="1" applyAlignment="1">
      <alignment horizontal="center"/>
    </xf>
    <xf numFmtId="0" fontId="3" fillId="0" borderId="7" xfId="122" applyFont="1" applyFill="1" applyBorder="1"/>
    <xf numFmtId="0" fontId="3" fillId="0" borderId="8" xfId="122" applyFont="1" applyFill="1" applyBorder="1" applyAlignment="1">
      <alignment horizontal="center"/>
    </xf>
    <xf numFmtId="0" fontId="3" fillId="0" borderId="9" xfId="122" applyFont="1" applyFill="1" applyBorder="1" applyAlignment="1">
      <alignment horizontal="center"/>
    </xf>
    <xf numFmtId="1" fontId="4" fillId="0" borderId="11" xfId="122" applyNumberFormat="1" applyFont="1" applyFill="1" applyBorder="1" applyAlignment="1">
      <alignment horizontal="center"/>
    </xf>
    <xf numFmtId="0" fontId="10" fillId="0" borderId="0" xfId="15" applyNumberFormat="1" applyFont="1" applyFill="1" applyBorder="1"/>
    <xf numFmtId="0" fontId="10" fillId="0" borderId="0" xfId="15" applyFont="1" applyFill="1"/>
    <xf numFmtId="0" fontId="48" fillId="0" borderId="0" xfId="15" applyFont="1" applyFill="1"/>
    <xf numFmtId="0" fontId="10" fillId="0" borderId="0" xfId="0" applyFont="1"/>
    <xf numFmtId="0" fontId="46" fillId="0" borderId="0" xfId="0" applyFont="1" applyFill="1" applyBorder="1"/>
    <xf numFmtId="3" fontId="3" fillId="0" borderId="5" xfId="15" applyNumberFormat="1" applyFont="1" applyFill="1" applyBorder="1" applyAlignment="1">
      <alignment horizontal="center" vertical="center"/>
    </xf>
    <xf numFmtId="3" fontId="3" fillId="0" borderId="6" xfId="15" applyNumberFormat="1" applyFont="1" applyFill="1" applyBorder="1" applyAlignment="1">
      <alignment horizontal="center" vertical="center"/>
    </xf>
    <xf numFmtId="0" fontId="49" fillId="0" borderId="0" xfId="0" applyFont="1"/>
    <xf numFmtId="0" fontId="3" fillId="0" borderId="4" xfId="12" applyFont="1" applyFill="1" applyBorder="1"/>
    <xf numFmtId="0" fontId="3" fillId="0" borderId="5" xfId="12" applyFont="1" applyFill="1" applyBorder="1" applyAlignment="1">
      <alignment horizontal="center"/>
    </xf>
    <xf numFmtId="166" fontId="3" fillId="0" borderId="5" xfId="12" applyNumberFormat="1" applyFont="1" applyFill="1" applyBorder="1" applyAlignment="1">
      <alignment horizontal="center"/>
    </xf>
    <xf numFmtId="49" fontId="3" fillId="0" borderId="5" xfId="12" applyNumberFormat="1" applyFont="1" applyFill="1" applyBorder="1" applyAlignment="1">
      <alignment horizontal="center"/>
    </xf>
    <xf numFmtId="166" fontId="3" fillId="0" borderId="6" xfId="12" applyNumberFormat="1" applyFont="1" applyFill="1" applyBorder="1" applyAlignment="1">
      <alignment horizontal="center"/>
    </xf>
    <xf numFmtId="0" fontId="3" fillId="0" borderId="6" xfId="12" applyFont="1" applyFill="1" applyBorder="1" applyAlignment="1">
      <alignment horizontal="center"/>
    </xf>
    <xf numFmtId="2" fontId="3" fillId="0" borderId="5" xfId="12" applyNumberFormat="1" applyFont="1" applyFill="1" applyBorder="1" applyAlignment="1">
      <alignment horizontal="center"/>
    </xf>
    <xf numFmtId="2" fontId="3" fillId="0" borderId="6" xfId="12" applyNumberFormat="1" applyFont="1" applyFill="1" applyBorder="1" applyAlignment="1">
      <alignment horizontal="center"/>
    </xf>
    <xf numFmtId="0" fontId="3" fillId="0" borderId="5" xfId="13" applyFont="1" applyFill="1" applyBorder="1" applyAlignment="1">
      <alignment horizontal="center"/>
    </xf>
    <xf numFmtId="49" fontId="3" fillId="0" borderId="5" xfId="13" applyNumberFormat="1" applyFont="1" applyFill="1" applyBorder="1" applyAlignment="1">
      <alignment horizontal="center"/>
    </xf>
    <xf numFmtId="0" fontId="3" fillId="0" borderId="5" xfId="13" applyNumberFormat="1" applyFont="1" applyFill="1" applyBorder="1" applyAlignment="1">
      <alignment horizontal="center"/>
    </xf>
    <xf numFmtId="2" fontId="3" fillId="0" borderId="5" xfId="13" applyNumberFormat="1" applyFont="1" applyFill="1" applyBorder="1" applyAlignment="1">
      <alignment horizontal="center"/>
    </xf>
    <xf numFmtId="0" fontId="3" fillId="0" borderId="6" xfId="13" applyNumberFormat="1" applyFont="1" applyFill="1" applyBorder="1" applyAlignment="1">
      <alignment horizontal="center"/>
    </xf>
    <xf numFmtId="166" fontId="3" fillId="0" borderId="5" xfId="13" applyNumberFormat="1" applyFont="1" applyFill="1" applyBorder="1" applyAlignment="1">
      <alignment horizontal="center"/>
    </xf>
    <xf numFmtId="0" fontId="3" fillId="0" borderId="6" xfId="13" applyFont="1" applyFill="1" applyBorder="1" applyAlignment="1">
      <alignment horizontal="center"/>
    </xf>
    <xf numFmtId="1" fontId="3" fillId="0" borderId="5" xfId="12" applyNumberFormat="1" applyFont="1" applyFill="1" applyBorder="1" applyAlignment="1">
      <alignment horizontal="center"/>
    </xf>
    <xf numFmtId="1" fontId="3" fillId="0" borderId="6" xfId="12" applyNumberFormat="1" applyFont="1" applyFill="1" applyBorder="1" applyAlignment="1">
      <alignment horizontal="center"/>
    </xf>
    <xf numFmtId="1" fontId="3" fillId="0" borderId="5" xfId="13" applyNumberFormat="1" applyFont="1" applyFill="1" applyBorder="1" applyAlignment="1">
      <alignment horizontal="center"/>
    </xf>
    <xf numFmtId="49" fontId="3" fillId="0" borderId="6" xfId="13" applyNumberFormat="1" applyFont="1" applyFill="1" applyBorder="1" applyAlignment="1">
      <alignment horizontal="center"/>
    </xf>
    <xf numFmtId="2" fontId="3" fillId="0" borderId="6" xfId="13" applyNumberFormat="1" applyFont="1" applyFill="1" applyBorder="1" applyAlignment="1">
      <alignment horizontal="center"/>
    </xf>
    <xf numFmtId="167" fontId="3" fillId="0" borderId="5" xfId="13" applyNumberFormat="1" applyFont="1" applyFill="1" applyBorder="1" applyAlignment="1">
      <alignment horizontal="center"/>
    </xf>
    <xf numFmtId="166" fontId="3" fillId="0" borderId="6" xfId="13" applyNumberFormat="1" applyFont="1" applyFill="1" applyBorder="1" applyAlignment="1">
      <alignment horizontal="center"/>
    </xf>
    <xf numFmtId="0" fontId="3" fillId="0" borderId="7" xfId="13" applyFont="1" applyFill="1" applyBorder="1"/>
    <xf numFmtId="0" fontId="3" fillId="0" borderId="8" xfId="13" applyFont="1" applyFill="1" applyBorder="1" applyAlignment="1">
      <alignment horizontal="center"/>
    </xf>
    <xf numFmtId="166" fontId="3" fillId="0" borderId="8" xfId="13" applyNumberFormat="1" applyFont="1" applyFill="1" applyBorder="1" applyAlignment="1">
      <alignment horizontal="center"/>
    </xf>
    <xf numFmtId="0" fontId="3" fillId="0" borderId="9" xfId="13" applyFont="1" applyFill="1" applyBorder="1" applyAlignment="1">
      <alignment horizontal="center"/>
    </xf>
    <xf numFmtId="0" fontId="10" fillId="0" borderId="13" xfId="0" applyFont="1" applyFill="1" applyBorder="1"/>
    <xf numFmtId="0" fontId="7" fillId="0" borderId="2" xfId="11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/>
    </xf>
    <xf numFmtId="0" fontId="7" fillId="0" borderId="71" xfId="11" applyFont="1" applyBorder="1" applyAlignment="1">
      <alignment horizontal="center" vertical="center" wrapText="1"/>
    </xf>
    <xf numFmtId="0" fontId="7" fillId="0" borderId="70" xfId="11" applyFont="1" applyBorder="1" applyAlignment="1">
      <alignment horizontal="center" vertical="center" wrapText="1"/>
    </xf>
    <xf numFmtId="0" fontId="12" fillId="0" borderId="8" xfId="123" applyFont="1" applyFill="1" applyBorder="1" applyAlignment="1">
      <alignment horizontal="center" vertical="center"/>
    </xf>
    <xf numFmtId="0" fontId="10" fillId="0" borderId="16" xfId="0" applyFont="1" applyFill="1" applyBorder="1"/>
    <xf numFmtId="0" fontId="3" fillId="0" borderId="59" xfId="0" applyFont="1" applyFill="1" applyBorder="1" applyAlignment="1">
      <alignment horizontal="center"/>
    </xf>
    <xf numFmtId="0" fontId="12" fillId="0" borderId="3" xfId="122" applyFont="1" applyFill="1" applyBorder="1"/>
    <xf numFmtId="0" fontId="10" fillId="0" borderId="13" xfId="122" applyFont="1" applyFill="1" applyBorder="1"/>
    <xf numFmtId="0" fontId="10" fillId="0" borderId="16" xfId="122" applyFont="1" applyFill="1" applyBorder="1"/>
    <xf numFmtId="0" fontId="7" fillId="0" borderId="3" xfId="11" applyNumberFormat="1" applyFont="1" applyFill="1" applyBorder="1" applyAlignment="1">
      <alignment horizontal="center" vertical="center"/>
    </xf>
    <xf numFmtId="0" fontId="12" fillId="0" borderId="32" xfId="13" applyFont="1" applyFill="1" applyBorder="1" applyAlignment="1">
      <alignment horizontal="left"/>
    </xf>
    <xf numFmtId="0" fontId="12" fillId="0" borderId="41" xfId="13" applyFont="1" applyFill="1" applyBorder="1" applyAlignment="1">
      <alignment horizontal="left"/>
    </xf>
    <xf numFmtId="0" fontId="12" fillId="0" borderId="42" xfId="13" applyFont="1" applyFill="1" applyBorder="1" applyAlignment="1">
      <alignment horizontal="left"/>
    </xf>
    <xf numFmtId="0" fontId="13" fillId="0" borderId="42" xfId="13" applyBorder="1"/>
    <xf numFmtId="0" fontId="12" fillId="0" borderId="43" xfId="13" applyFont="1" applyFill="1" applyBorder="1" applyAlignment="1">
      <alignment horizontal="centerContinuous" vertical="center"/>
    </xf>
    <xf numFmtId="0" fontId="12" fillId="0" borderId="43" xfId="13" applyFont="1" applyFill="1" applyBorder="1" applyAlignment="1">
      <alignment horizontal="left"/>
    </xf>
    <xf numFmtId="0" fontId="12" fillId="0" borderId="42" xfId="122" applyFont="1" applyFill="1" applyBorder="1" applyAlignment="1">
      <alignment horizontal="center" vertical="center" wrapText="1"/>
    </xf>
    <xf numFmtId="0" fontId="12" fillId="0" borderId="43" xfId="122" applyFont="1" applyFill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 wrapText="1"/>
    </xf>
    <xf numFmtId="0" fontId="52" fillId="0" borderId="9" xfId="0" applyFont="1" applyBorder="1" applyAlignment="1">
      <alignment horizontal="center" vertical="center" wrapText="1"/>
    </xf>
    <xf numFmtId="15" fontId="55" fillId="0" borderId="5" xfId="0" applyNumberFormat="1" applyFont="1" applyFill="1" applyBorder="1" applyAlignment="1">
      <alignment horizontal="center" vertical="center" wrapText="1"/>
    </xf>
    <xf numFmtId="2" fontId="54" fillId="0" borderId="5" xfId="0" applyNumberFormat="1" applyFont="1" applyBorder="1" applyAlignment="1">
      <alignment horizontal="center" vertical="center"/>
    </xf>
    <xf numFmtId="2" fontId="54" fillId="0" borderId="6" xfId="0" applyNumberFormat="1" applyFont="1" applyBorder="1" applyAlignment="1">
      <alignment horizontal="center" vertical="center"/>
    </xf>
    <xf numFmtId="169" fontId="54" fillId="0" borderId="5" xfId="0" applyNumberFormat="1" applyFont="1" applyBorder="1" applyAlignment="1">
      <alignment horizontal="center" vertical="center"/>
    </xf>
    <xf numFmtId="169" fontId="54" fillId="0" borderId="6" xfId="0" applyNumberFormat="1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15" fontId="8" fillId="0" borderId="11" xfId="0" applyNumberFormat="1" applyFont="1" applyFill="1" applyBorder="1" applyAlignment="1">
      <alignment horizontal="center" vertical="center" wrapText="1"/>
    </xf>
    <xf numFmtId="2" fontId="54" fillId="0" borderId="11" xfId="0" applyNumberFormat="1" applyFont="1" applyBorder="1" applyAlignment="1">
      <alignment horizontal="center" vertical="center"/>
    </xf>
    <xf numFmtId="2" fontId="54" fillId="0" borderId="49" xfId="0" applyNumberFormat="1" applyFont="1" applyBorder="1" applyAlignment="1">
      <alignment horizontal="center" vertical="center"/>
    </xf>
    <xf numFmtId="15" fontId="55" fillId="0" borderId="8" xfId="0" applyNumberFormat="1" applyFont="1" applyFill="1" applyBorder="1" applyAlignment="1">
      <alignment horizontal="center" vertical="center" wrapText="1"/>
    </xf>
    <xf numFmtId="2" fontId="54" fillId="0" borderId="8" xfId="0" applyNumberFormat="1" applyFont="1" applyBorder="1" applyAlignment="1">
      <alignment horizontal="center" vertical="center"/>
    </xf>
    <xf numFmtId="2" fontId="54" fillId="0" borderId="9" xfId="0" applyNumberFormat="1" applyFont="1" applyBorder="1" applyAlignment="1">
      <alignment horizontal="center" vertical="center"/>
    </xf>
    <xf numFmtId="0" fontId="10" fillId="0" borderId="59" xfId="122" applyNumberFormat="1" applyFont="1" applyFill="1" applyBorder="1"/>
    <xf numFmtId="0" fontId="48" fillId="0" borderId="0" xfId="122" applyFont="1" applyFill="1"/>
    <xf numFmtId="0" fontId="10" fillId="0" borderId="0" xfId="122" applyNumberFormat="1" applyFont="1" applyFill="1" applyBorder="1"/>
    <xf numFmtId="14" fontId="12" fillId="0" borderId="12" xfId="122" applyNumberFormat="1" applyFont="1" applyFill="1" applyBorder="1" applyAlignment="1">
      <alignment horizontal="center" vertical="center"/>
    </xf>
    <xf numFmtId="14" fontId="12" fillId="0" borderId="69" xfId="122" applyNumberFormat="1" applyFont="1" applyFill="1" applyBorder="1" applyAlignment="1">
      <alignment horizontal="center" vertical="center"/>
    </xf>
    <xf numFmtId="0" fontId="12" fillId="0" borderId="30" xfId="122" applyNumberFormat="1" applyFont="1" applyFill="1" applyBorder="1" applyAlignment="1">
      <alignment horizontal="left"/>
    </xf>
    <xf numFmtId="0" fontId="12" fillId="0" borderId="31" xfId="122" applyNumberFormat="1" applyFont="1" applyFill="1" applyBorder="1" applyAlignment="1">
      <alignment horizontal="left"/>
    </xf>
    <xf numFmtId="0" fontId="12" fillId="0" borderId="29" xfId="122" applyNumberFormat="1" applyFont="1" applyFill="1" applyBorder="1" applyAlignment="1">
      <alignment horizontal="left"/>
    </xf>
    <xf numFmtId="167" fontId="8" fillId="0" borderId="9" xfId="630" applyNumberFormat="1" applyFont="1" applyFill="1" applyBorder="1" applyAlignment="1">
      <alignment horizontal="center" wrapText="1"/>
    </xf>
    <xf numFmtId="0" fontId="8" fillId="0" borderId="0" xfId="630" applyNumberFormat="1" applyFont="1" applyFill="1" applyBorder="1" applyAlignment="1">
      <alignment horizontal="left" wrapText="1"/>
    </xf>
    <xf numFmtId="0" fontId="8" fillId="0" borderId="0" xfId="630" applyNumberFormat="1" applyFont="1" applyFill="1" applyBorder="1" applyAlignment="1">
      <alignment horizontal="center" wrapText="1"/>
    </xf>
    <xf numFmtId="0" fontId="8" fillId="0" borderId="22" xfId="630" applyNumberFormat="1" applyFont="1" applyFill="1" applyBorder="1" applyAlignment="1">
      <alignment horizontal="center" wrapText="1"/>
    </xf>
    <xf numFmtId="0" fontId="7" fillId="0" borderId="1" xfId="630" applyNumberFormat="1" applyFont="1" applyFill="1" applyBorder="1" applyAlignment="1">
      <alignment horizontal="left" wrapText="1"/>
    </xf>
    <xf numFmtId="0" fontId="7" fillId="0" borderId="4" xfId="630" applyNumberFormat="1" applyFont="1" applyFill="1" applyBorder="1" applyAlignment="1">
      <alignment horizontal="left" wrapText="1"/>
    </xf>
    <xf numFmtId="0" fontId="7" fillId="0" borderId="7" xfId="630" applyNumberFormat="1" applyFont="1" applyFill="1" applyBorder="1" applyAlignment="1">
      <alignment horizontal="left" wrapText="1"/>
    </xf>
    <xf numFmtId="0" fontId="0" fillId="0" borderId="0" xfId="0" applyAlignment="1"/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57" fillId="0" borderId="0" xfId="0" applyFont="1" applyAlignment="1"/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2" fillId="0" borderId="4" xfId="13" applyFont="1" applyFill="1" applyBorder="1"/>
    <xf numFmtId="166" fontId="1" fillId="0" borderId="5" xfId="122" applyNumberFormat="1" applyFont="1" applyFill="1" applyBorder="1" applyAlignment="1">
      <alignment horizontal="center"/>
    </xf>
    <xf numFmtId="3" fontId="4" fillId="0" borderId="5" xfId="14" applyNumberFormat="1" applyFont="1" applyFill="1" applyBorder="1" applyAlignment="1">
      <alignment horizontal="center" vertical="center"/>
    </xf>
    <xf numFmtId="3" fontId="8" fillId="0" borderId="5" xfId="14" applyNumberFormat="1" applyFont="1" applyFill="1" applyBorder="1" applyAlignment="1">
      <alignment horizontal="center" vertical="center"/>
    </xf>
    <xf numFmtId="3" fontId="8" fillId="0" borderId="5" xfId="14" applyNumberFormat="1" applyFont="1" applyBorder="1" applyAlignment="1">
      <alignment horizontal="center" vertical="center"/>
    </xf>
    <xf numFmtId="3" fontId="4" fillId="0" borderId="6" xfId="14" applyNumberFormat="1" applyFont="1" applyFill="1" applyBorder="1" applyAlignment="1">
      <alignment horizontal="center" vertical="center"/>
    </xf>
    <xf numFmtId="0" fontId="1" fillId="0" borderId="5" xfId="12" applyFont="1" applyFill="1" applyBorder="1" applyAlignment="1">
      <alignment horizontal="center"/>
    </xf>
    <xf numFmtId="0" fontId="10" fillId="0" borderId="0" xfId="0" quotePrefix="1" applyFont="1" applyFill="1" applyAlignment="1">
      <alignment horizontal="left" vertical="top" wrapText="1"/>
    </xf>
    <xf numFmtId="0" fontId="12" fillId="0" borderId="27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/>
    </xf>
    <xf numFmtId="0" fontId="12" fillId="0" borderId="35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7" fillId="0" borderId="27" xfId="11" applyNumberFormat="1" applyFont="1" applyFill="1" applyBorder="1" applyAlignment="1">
      <alignment horizontal="center" vertical="center"/>
    </xf>
    <xf numFmtId="0" fontId="7" fillId="0" borderId="29" xfId="11" applyNumberFormat="1" applyFont="1" applyFill="1" applyBorder="1" applyAlignment="1">
      <alignment horizontal="center" vertical="center"/>
    </xf>
    <xf numFmtId="0" fontId="7" fillId="0" borderId="2" xfId="1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5" xfId="0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0" borderId="0" xfId="122" applyFont="1" applyFill="1" applyBorder="1" applyAlignment="1">
      <alignment horizontal="left" vertical="top" wrapText="1"/>
    </xf>
    <xf numFmtId="0" fontId="12" fillId="0" borderId="68" xfId="122" applyFont="1" applyFill="1" applyBorder="1" applyAlignment="1">
      <alignment horizontal="center"/>
    </xf>
    <xf numFmtId="0" fontId="12" fillId="0" borderId="42" xfId="122" applyFont="1" applyFill="1" applyBorder="1" applyAlignment="1">
      <alignment horizontal="center"/>
    </xf>
    <xf numFmtId="0" fontId="12" fillId="0" borderId="43" xfId="122" applyFont="1" applyFill="1" applyBorder="1" applyAlignment="1">
      <alignment horizontal="center"/>
    </xf>
    <xf numFmtId="0" fontId="12" fillId="0" borderId="17" xfId="122" applyFont="1" applyFill="1" applyBorder="1" applyAlignment="1">
      <alignment horizontal="center" vertical="center"/>
    </xf>
    <xf numFmtId="0" fontId="12" fillId="0" borderId="21" xfId="122" applyFont="1" applyFill="1" applyBorder="1" applyAlignment="1">
      <alignment horizontal="center" vertical="center"/>
    </xf>
    <xf numFmtId="0" fontId="12" fillId="0" borderId="2" xfId="122" applyFont="1" applyFill="1" applyBorder="1" applyAlignment="1">
      <alignment horizontal="center" vertical="center"/>
    </xf>
    <xf numFmtId="0" fontId="12" fillId="0" borderId="5" xfId="122" applyFont="1" applyFill="1" applyBorder="1" applyAlignment="1">
      <alignment horizontal="center" vertical="center"/>
    </xf>
    <xf numFmtId="0" fontId="12" fillId="0" borderId="8" xfId="122" applyFont="1" applyFill="1" applyBorder="1" applyAlignment="1">
      <alignment horizontal="center" vertical="center"/>
    </xf>
    <xf numFmtId="0" fontId="12" fillId="0" borderId="15" xfId="122" applyFont="1" applyFill="1" applyBorder="1" applyAlignment="1">
      <alignment horizontal="center" vertical="center"/>
    </xf>
    <xf numFmtId="0" fontId="12" fillId="0" borderId="33" xfId="122" applyFont="1" applyFill="1" applyBorder="1" applyAlignment="1">
      <alignment horizontal="center" vertical="center"/>
    </xf>
    <xf numFmtId="0" fontId="12" fillId="0" borderId="34" xfId="122" applyFont="1" applyFill="1" applyBorder="1" applyAlignment="1">
      <alignment horizontal="center" vertical="center"/>
    </xf>
    <xf numFmtId="0" fontId="12" fillId="0" borderId="12" xfId="122" applyFont="1" applyFill="1" applyBorder="1" applyAlignment="1">
      <alignment horizontal="center" vertical="center"/>
    </xf>
    <xf numFmtId="0" fontId="12" fillId="0" borderId="10" xfId="122" applyFont="1" applyFill="1" applyBorder="1" applyAlignment="1">
      <alignment horizontal="center" vertical="center"/>
    </xf>
    <xf numFmtId="0" fontId="12" fillId="0" borderId="20" xfId="122" applyFont="1" applyFill="1" applyBorder="1" applyAlignment="1">
      <alignment horizontal="center" vertical="center"/>
    </xf>
    <xf numFmtId="0" fontId="12" fillId="0" borderId="12" xfId="122" applyFont="1" applyFill="1" applyBorder="1" applyAlignment="1">
      <alignment horizontal="center" vertical="center" wrapText="1"/>
    </xf>
    <xf numFmtId="0" fontId="12" fillId="0" borderId="10" xfId="122" applyFont="1" applyFill="1" applyBorder="1" applyAlignment="1">
      <alignment horizontal="center" vertical="center" wrapText="1"/>
    </xf>
    <xf numFmtId="0" fontId="12" fillId="0" borderId="20" xfId="122" applyFont="1" applyFill="1" applyBorder="1" applyAlignment="1">
      <alignment horizontal="center" vertical="center" wrapText="1"/>
    </xf>
    <xf numFmtId="0" fontId="12" fillId="0" borderId="69" xfId="122" applyFont="1" applyFill="1" applyBorder="1" applyAlignment="1">
      <alignment horizontal="center" vertical="center" wrapText="1"/>
    </xf>
    <xf numFmtId="0" fontId="12" fillId="0" borderId="24" xfId="122" applyFont="1" applyFill="1" applyBorder="1" applyAlignment="1">
      <alignment horizontal="center" vertical="center" wrapText="1"/>
    </xf>
    <xf numFmtId="0" fontId="12" fillId="0" borderId="25" xfId="122" applyFont="1" applyFill="1" applyBorder="1" applyAlignment="1">
      <alignment horizontal="center" vertical="center" wrapText="1"/>
    </xf>
    <xf numFmtId="0" fontId="12" fillId="0" borderId="27" xfId="122" applyFont="1" applyFill="1" applyBorder="1" applyAlignment="1">
      <alignment horizontal="center"/>
    </xf>
    <xf numFmtId="0" fontId="12" fillId="0" borderId="28" xfId="122" applyFont="1" applyFill="1" applyBorder="1" applyAlignment="1">
      <alignment horizontal="center"/>
    </xf>
    <xf numFmtId="0" fontId="12" fillId="0" borderId="31" xfId="122" applyFont="1" applyFill="1" applyBorder="1" applyAlignment="1">
      <alignment horizontal="center"/>
    </xf>
    <xf numFmtId="0" fontId="10" fillId="0" borderId="0" xfId="122" quotePrefix="1" applyFont="1" applyFill="1" applyAlignment="1">
      <alignment horizontal="left" vertical="top" wrapText="1"/>
    </xf>
    <xf numFmtId="0" fontId="12" fillId="0" borderId="44" xfId="122" applyFont="1" applyFill="1" applyBorder="1" applyAlignment="1">
      <alignment horizontal="center" vertical="center"/>
    </xf>
    <xf numFmtId="0" fontId="12" fillId="0" borderId="18" xfId="122" applyFont="1" applyFill="1" applyBorder="1" applyAlignment="1">
      <alignment horizontal="center" vertical="center"/>
    </xf>
    <xf numFmtId="0" fontId="12" fillId="0" borderId="47" xfId="122" applyFont="1" applyFill="1" applyBorder="1" applyAlignment="1">
      <alignment horizontal="center" vertical="center"/>
    </xf>
    <xf numFmtId="0" fontId="12" fillId="0" borderId="36" xfId="122" applyFont="1" applyFill="1" applyBorder="1" applyAlignment="1">
      <alignment horizontal="center" vertical="center"/>
    </xf>
    <xf numFmtId="0" fontId="12" fillId="0" borderId="39" xfId="122" applyFont="1" applyFill="1" applyBorder="1" applyAlignment="1">
      <alignment horizontal="center" vertical="center"/>
    </xf>
    <xf numFmtId="0" fontId="12" fillId="0" borderId="46" xfId="122" applyFont="1" applyFill="1" applyBorder="1" applyAlignment="1">
      <alignment horizontal="center" vertical="center"/>
    </xf>
    <xf numFmtId="0" fontId="12" fillId="0" borderId="61" xfId="122" applyFont="1" applyFill="1" applyBorder="1" applyAlignment="1">
      <alignment horizontal="center" vertical="center"/>
    </xf>
    <xf numFmtId="0" fontId="12" fillId="0" borderId="29" xfId="122" applyFont="1" applyFill="1" applyBorder="1" applyAlignment="1">
      <alignment horizontal="center"/>
    </xf>
    <xf numFmtId="0" fontId="12" fillId="0" borderId="45" xfId="122" applyFont="1" applyFill="1" applyBorder="1" applyAlignment="1">
      <alignment horizontal="center" vertical="center" wrapText="1"/>
    </xf>
    <xf numFmtId="0" fontId="12" fillId="0" borderId="22" xfId="122" applyFont="1" applyFill="1" applyBorder="1" applyAlignment="1">
      <alignment horizontal="center" vertical="center" wrapText="1"/>
    </xf>
    <xf numFmtId="0" fontId="12" fillId="0" borderId="26" xfId="122" applyFont="1" applyFill="1" applyBorder="1" applyAlignment="1">
      <alignment horizontal="center" vertical="center" wrapText="1"/>
    </xf>
    <xf numFmtId="0" fontId="12" fillId="0" borderId="35" xfId="122" applyFont="1" applyFill="1" applyBorder="1" applyAlignment="1">
      <alignment horizontal="center"/>
    </xf>
    <xf numFmtId="0" fontId="12" fillId="0" borderId="33" xfId="122" applyFont="1" applyFill="1" applyBorder="1" applyAlignment="1">
      <alignment horizontal="center"/>
    </xf>
    <xf numFmtId="0" fontId="12" fillId="0" borderId="34" xfId="122" applyFont="1" applyFill="1" applyBorder="1" applyAlignment="1">
      <alignment horizontal="center"/>
    </xf>
    <xf numFmtId="0" fontId="12" fillId="0" borderId="35" xfId="122" applyFont="1" applyFill="1" applyBorder="1" applyAlignment="1">
      <alignment horizontal="center" vertical="center"/>
    </xf>
    <xf numFmtId="0" fontId="12" fillId="0" borderId="14" xfId="122" applyFont="1" applyFill="1" applyBorder="1" applyAlignment="1">
      <alignment horizontal="center" vertical="center"/>
    </xf>
    <xf numFmtId="0" fontId="10" fillId="0" borderId="0" xfId="122" applyFont="1" applyAlignment="1">
      <alignment horizontal="left" vertical="top" wrapText="1"/>
    </xf>
    <xf numFmtId="0" fontId="12" fillId="0" borderId="0" xfId="122" applyFont="1" applyFill="1" applyAlignment="1">
      <alignment horizontal="left" vertical="top" wrapText="1"/>
    </xf>
    <xf numFmtId="0" fontId="12" fillId="0" borderId="2" xfId="13" applyFont="1" applyFill="1" applyBorder="1" applyAlignment="1">
      <alignment horizontal="center"/>
    </xf>
    <xf numFmtId="0" fontId="12" fillId="0" borderId="3" xfId="13" applyFont="1" applyFill="1" applyBorder="1" applyAlignment="1">
      <alignment horizontal="center"/>
    </xf>
    <xf numFmtId="0" fontId="12" fillId="0" borderId="2" xfId="13" applyFont="1" applyFill="1" applyBorder="1" applyAlignment="1">
      <alignment horizontal="center" vertical="center"/>
    </xf>
    <xf numFmtId="0" fontId="12" fillId="0" borderId="5" xfId="13" applyFont="1" applyFill="1" applyBorder="1" applyAlignment="1">
      <alignment horizontal="center" vertical="center"/>
    </xf>
    <xf numFmtId="0" fontId="12" fillId="0" borderId="8" xfId="13" applyFont="1" applyFill="1" applyBorder="1" applyAlignment="1">
      <alignment horizontal="center" vertical="center"/>
    </xf>
    <xf numFmtId="0" fontId="10" fillId="0" borderId="0" xfId="13" applyFont="1" applyFill="1" applyAlignment="1">
      <alignment horizontal="left" vertical="top" wrapText="1"/>
    </xf>
    <xf numFmtId="0" fontId="12" fillId="0" borderId="15" xfId="13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0" borderId="12" xfId="13" applyFont="1" applyFill="1" applyBorder="1" applyAlignment="1">
      <alignment horizontal="center" vertical="center" wrapText="1"/>
    </xf>
    <xf numFmtId="0" fontId="12" fillId="0" borderId="10" xfId="13" applyFont="1" applyFill="1" applyBorder="1" applyAlignment="1">
      <alignment horizontal="center" vertical="center" wrapText="1"/>
    </xf>
    <xf numFmtId="0" fontId="12" fillId="0" borderId="20" xfId="13" applyFont="1" applyFill="1" applyBorder="1" applyAlignment="1">
      <alignment horizontal="center" vertical="center" wrapText="1"/>
    </xf>
    <xf numFmtId="0" fontId="12" fillId="0" borderId="6" xfId="13" applyFont="1" applyFill="1" applyBorder="1" applyAlignment="1">
      <alignment horizontal="center" vertical="center" wrapText="1"/>
    </xf>
    <xf numFmtId="0" fontId="12" fillId="0" borderId="9" xfId="1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0" fillId="0" borderId="0" xfId="122" applyFont="1" applyFill="1" applyAlignment="1">
      <alignment horizontal="left" vertical="top" wrapText="1"/>
    </xf>
    <xf numFmtId="0" fontId="12" fillId="0" borderId="6" xfId="122" applyFont="1" applyFill="1" applyBorder="1" applyAlignment="1">
      <alignment horizontal="center" vertical="center" wrapText="1"/>
    </xf>
    <xf numFmtId="0" fontId="12" fillId="0" borderId="9" xfId="122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left" vertical="top" wrapText="1"/>
    </xf>
    <xf numFmtId="0" fontId="50" fillId="0" borderId="6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54" fillId="0" borderId="5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/>
    </xf>
    <xf numFmtId="0" fontId="54" fillId="0" borderId="4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23" xfId="3" applyFont="1" applyFill="1" applyBorder="1" applyAlignment="1">
      <alignment horizontal="center" vertical="center" wrapText="1"/>
    </xf>
    <xf numFmtId="0" fontId="7" fillId="0" borderId="49" xfId="3" applyFont="1" applyFill="1" applyBorder="1" applyAlignment="1">
      <alignment horizontal="center" vertical="center" wrapText="1"/>
    </xf>
    <xf numFmtId="0" fontId="12" fillId="0" borderId="14" xfId="122" applyFont="1" applyFill="1" applyBorder="1" applyAlignment="1">
      <alignment horizontal="center" vertical="center" wrapText="1"/>
    </xf>
    <xf numFmtId="0" fontId="4" fillId="0" borderId="11" xfId="122" applyBorder="1" applyAlignment="1"/>
    <xf numFmtId="0" fontId="7" fillId="0" borderId="14" xfId="48" applyFont="1" applyFill="1" applyBorder="1" applyAlignment="1">
      <alignment horizontal="center" vertical="center" wrapText="1"/>
    </xf>
    <xf numFmtId="0" fontId="7" fillId="0" borderId="23" xfId="48" applyFont="1" applyFill="1" applyBorder="1" applyAlignment="1">
      <alignment horizontal="center" vertical="center" wrapText="1"/>
    </xf>
    <xf numFmtId="0" fontId="4" fillId="0" borderId="49" xfId="122" applyBorder="1" applyAlignment="1"/>
    <xf numFmtId="0" fontId="12" fillId="0" borderId="60" xfId="122" applyFont="1" applyFill="1" applyBorder="1" applyAlignment="1">
      <alignment horizontal="left" vertical="top" wrapText="1"/>
    </xf>
    <xf numFmtId="0" fontId="7" fillId="0" borderId="30" xfId="630" applyNumberFormat="1" applyFont="1" applyFill="1" applyBorder="1" applyAlignment="1">
      <alignment horizontal="left" wrapText="1"/>
    </xf>
    <xf numFmtId="0" fontId="7" fillId="0" borderId="31" xfId="630" applyNumberFormat="1" applyFont="1" applyFill="1" applyBorder="1" applyAlignment="1">
      <alignment horizontal="left" wrapText="1"/>
    </xf>
    <xf numFmtId="0" fontId="7" fillId="0" borderId="29" xfId="630" applyNumberFormat="1" applyFont="1" applyFill="1" applyBorder="1" applyAlignment="1">
      <alignment horizontal="left" wrapText="1"/>
    </xf>
    <xf numFmtId="0" fontId="7" fillId="0" borderId="44" xfId="630" applyNumberFormat="1" applyFont="1" applyFill="1" applyBorder="1" applyAlignment="1">
      <alignment horizontal="center" wrapText="1"/>
    </xf>
    <xf numFmtId="0" fontId="12" fillId="0" borderId="18" xfId="122" applyFont="1" applyBorder="1" applyAlignment="1"/>
    <xf numFmtId="0" fontId="12" fillId="0" borderId="47" xfId="122" applyFont="1" applyBorder="1" applyAlignment="1"/>
    <xf numFmtId="0" fontId="7" fillId="0" borderId="2" xfId="630" applyNumberFormat="1" applyFont="1" applyFill="1" applyBorder="1" applyAlignment="1">
      <alignment horizontal="center"/>
    </xf>
    <xf numFmtId="0" fontId="12" fillId="0" borderId="2" xfId="122" applyFont="1" applyBorder="1" applyAlignment="1">
      <alignment horizontal="center"/>
    </xf>
    <xf numFmtId="0" fontId="12" fillId="0" borderId="10" xfId="15" applyFont="1" applyFill="1" applyBorder="1" applyAlignment="1">
      <alignment horizontal="center" vertical="center" wrapText="1"/>
    </xf>
    <xf numFmtId="0" fontId="12" fillId="0" borderId="20" xfId="15" applyFont="1" applyFill="1" applyBorder="1" applyAlignment="1">
      <alignment horizontal="center" vertical="center" wrapText="1"/>
    </xf>
  </cellXfs>
  <cellStyles count="723">
    <cellStyle name="20% - Accent1 2" xfId="21"/>
    <cellStyle name="20% - Accent2 2" xfId="22"/>
    <cellStyle name="20% - Accent3 2" xfId="23"/>
    <cellStyle name="20% - Accent4 2" xfId="24"/>
    <cellStyle name="20% - Accent5 2" xfId="25"/>
    <cellStyle name="20% - Accent6 2" xfId="26"/>
    <cellStyle name="40% - Accent1 2" xfId="27"/>
    <cellStyle name="40% - Accent2 2" xfId="28"/>
    <cellStyle name="40% - Accent3 2" xfId="29"/>
    <cellStyle name="40% - Accent4 2" xfId="30"/>
    <cellStyle name="40% - Accent5 2" xfId="31"/>
    <cellStyle name="40% - Accent6 2" xfId="32"/>
    <cellStyle name="60% - Accent1 2" xfId="33"/>
    <cellStyle name="60% - Accent2 2" xfId="34"/>
    <cellStyle name="60% - Accent3 2" xfId="35"/>
    <cellStyle name="60% - Accent4 2" xfId="36"/>
    <cellStyle name="60% - Accent5 2" xfId="37"/>
    <cellStyle name="60% - Accent6 2" xfId="38"/>
    <cellStyle name="Accent1 2" xfId="39"/>
    <cellStyle name="Accent2 2" xfId="40"/>
    <cellStyle name="Accent3 2" xfId="41"/>
    <cellStyle name="Accent4 2" xfId="42"/>
    <cellStyle name="Accent5 2" xfId="43"/>
    <cellStyle name="Accent6 2" xfId="44"/>
    <cellStyle name="Bad 2" xfId="45"/>
    <cellStyle name="Calculation 2" xfId="46"/>
    <cellStyle name="Check Cell 2" xfId="47"/>
    <cellStyle name="ColumnHeader" xfId="3"/>
    <cellStyle name="ColumnHeader 2" xfId="8"/>
    <cellStyle name="ColumnHeader 2 2" xfId="48"/>
    <cellStyle name="ColumnHeader 2 2 2" xfId="49"/>
    <cellStyle name="ColumnHeader 2 3" xfId="50"/>
    <cellStyle name="ColumnHeader 2 3 2" xfId="681"/>
    <cellStyle name="ColumnHeader 3" xfId="11"/>
    <cellStyle name="ColumnHeader 3 2" xfId="51"/>
    <cellStyle name="ColumnHeader 3 2 2" xfId="691"/>
    <cellStyle name="ColumnHeader 3 3" xfId="52"/>
    <cellStyle name="ColumnHeader 3 3 2" xfId="692"/>
    <cellStyle name="ColumnHeader 3 4" xfId="53"/>
    <cellStyle name="ColumnHeader 3 4 2" xfId="54"/>
    <cellStyle name="ColumnHeader 3 4 2 2" xfId="713"/>
    <cellStyle name="ColumnHeader 3 4 3" xfId="705"/>
    <cellStyle name="ColumnHeader 3 5" xfId="55"/>
    <cellStyle name="ColumnHeader 4" xfId="56"/>
    <cellStyle name="ColumnHeader 4 2" xfId="57"/>
    <cellStyle name="ColumnHeader 4 2 2" xfId="698"/>
    <cellStyle name="ColumnHeader 5" xfId="58"/>
    <cellStyle name="ColumnHeader 5 2" xfId="59"/>
    <cellStyle name="ColumnHeader 6" xfId="60"/>
    <cellStyle name="ColumnHeader 7" xfId="20"/>
    <cellStyle name="ColumnHeader 8" xfId="61"/>
    <cellStyle name="ColumnHeader 8 2" xfId="62"/>
    <cellStyle name="Comma" xfId="14" builtinId="3"/>
    <cellStyle name="Explanatory Text 2" xfId="63"/>
    <cellStyle name="Good 2" xfId="64"/>
    <cellStyle name="GroupByHeader" xfId="6"/>
    <cellStyle name="GroupByHeader 2" xfId="65"/>
    <cellStyle name="GroupByHeader 2 2" xfId="66"/>
    <cellStyle name="GroupByHeader 2 2 2" xfId="67"/>
    <cellStyle name="GroupByHeader 2 3" xfId="68"/>
    <cellStyle name="GroupByHeader 2 3 2" xfId="682"/>
    <cellStyle name="GroupByHeader 3" xfId="69"/>
    <cellStyle name="GroupByHeader 3 2" xfId="70"/>
    <cellStyle name="GroupByHeader 3 2 2" xfId="686"/>
    <cellStyle name="GroupByHeader 3 3" xfId="71"/>
    <cellStyle name="GroupByHeader 3 3 2" xfId="693"/>
    <cellStyle name="GroupByHeader 3 4" xfId="72"/>
    <cellStyle name="GroupByHeader 3 4 2" xfId="73"/>
    <cellStyle name="GroupByHeader 3 4 2 2" xfId="714"/>
    <cellStyle name="GroupByHeader 3 4 3" xfId="706"/>
    <cellStyle name="GroupByHeader 3 5" xfId="74"/>
    <cellStyle name="GroupByHeader 4" xfId="75"/>
    <cellStyle name="GroupByHeader 4 2" xfId="76"/>
    <cellStyle name="GroupByHeader 4 2 2" xfId="699"/>
    <cellStyle name="GroupByHeader 5" xfId="77"/>
    <cellStyle name="GroupByHeader 5 2" xfId="78"/>
    <cellStyle name="GroupByHeader 6" xfId="79"/>
    <cellStyle name="GroupByHeader 7" xfId="80"/>
    <cellStyle name="GroupByHeader 8" xfId="81"/>
    <cellStyle name="GroupBySummary" xfId="7"/>
    <cellStyle name="GroupBySummary 2" xfId="82"/>
    <cellStyle name="GroupBySummary 2 2" xfId="83"/>
    <cellStyle name="GroupBySummary 2 2 2" xfId="687"/>
    <cellStyle name="GroupBySummary 2 3" xfId="84"/>
    <cellStyle name="GroupBySummary 2 3 2" xfId="694"/>
    <cellStyle name="GroupBySummary 2 4" xfId="85"/>
    <cellStyle name="GroupBySummary 2 4 2" xfId="86"/>
    <cellStyle name="GroupBySummary 2 4 2 2" xfId="715"/>
    <cellStyle name="GroupBySummary 2 4 3" xfId="707"/>
    <cellStyle name="GroupBySummary 3" xfId="87"/>
    <cellStyle name="GroupBySummary 3 2" xfId="700"/>
    <cellStyle name="GroupColumn0" xfId="5"/>
    <cellStyle name="GroupColumn0 2" xfId="10"/>
    <cellStyle name="GroupColumn0 2 2" xfId="88"/>
    <cellStyle name="GroupColumn0 2 2 2" xfId="89"/>
    <cellStyle name="GroupColumn0 2 3" xfId="90"/>
    <cellStyle name="GroupColumn0 3" xfId="91"/>
    <cellStyle name="GroupColumn0 3 2" xfId="92"/>
    <cellStyle name="GroupColumn0 3 2 2" xfId="689"/>
    <cellStyle name="GroupColumn0 3 3" xfId="93"/>
    <cellStyle name="GroupColumn0 3 3 2" xfId="695"/>
    <cellStyle name="GroupColumn0 3 4" xfId="94"/>
    <cellStyle name="GroupColumn0 3 4 2" xfId="95"/>
    <cellStyle name="GroupColumn0 3 4 2 2" xfId="716"/>
    <cellStyle name="GroupColumn0 3 4 3" xfId="708"/>
    <cellStyle name="GroupColumn0 3 5" xfId="96"/>
    <cellStyle name="GroupColumn0 4" xfId="97"/>
    <cellStyle name="GroupColumn0 4 2" xfId="98"/>
    <cellStyle name="GroupColumn0 4 2 2" xfId="701"/>
    <cellStyle name="GroupColumn0 5" xfId="99"/>
    <cellStyle name="GroupColumn0 5 2" xfId="100"/>
    <cellStyle name="GroupColumn0 6" xfId="101"/>
    <cellStyle name="GroupColumn0 7" xfId="16"/>
    <cellStyle name="GroupColumn0 8" xfId="102"/>
    <cellStyle name="GroupColumn0 8 2" xfId="103"/>
    <cellStyle name="Heading 1 2" xfId="104"/>
    <cellStyle name="Heading 1 2 2" xfId="105"/>
    <cellStyle name="Heading 1 2 2 2" xfId="676"/>
    <cellStyle name="Heading 1 3" xfId="106"/>
    <cellStyle name="Heading 2 2" xfId="107"/>
    <cellStyle name="Heading 2 2 2" xfId="108"/>
    <cellStyle name="Heading 2 2 3" xfId="109"/>
    <cellStyle name="Heading 2 2 4" xfId="720"/>
    <cellStyle name="Heading 2 3" xfId="110"/>
    <cellStyle name="Heading 3 2" xfId="111"/>
    <cellStyle name="Heading 3 2 2" xfId="112"/>
    <cellStyle name="Heading 3 2 3" xfId="113"/>
    <cellStyle name="Heading 3 2 4" xfId="678"/>
    <cellStyle name="Heading 3 3" xfId="114"/>
    <cellStyle name="Heading 4 2" xfId="115"/>
    <cellStyle name="Heading 4 2 2" xfId="116"/>
    <cellStyle name="Heading 4 2 3" xfId="117"/>
    <cellStyle name="Heading 4 2 4" xfId="675"/>
    <cellStyle name="Heading 4 3" xfId="118"/>
    <cellStyle name="Input 2" xfId="119"/>
    <cellStyle name="Linked Cell 2" xfId="120"/>
    <cellStyle name="Neutral 2" xfId="121"/>
    <cellStyle name="Normal" xfId="0" builtinId="0"/>
    <cellStyle name="Normal 10" xfId="13"/>
    <cellStyle name="Normal 10 2" xfId="122"/>
    <cellStyle name="Normal 10 3" xfId="18"/>
    <cellStyle name="Normal 11" xfId="123"/>
    <cellStyle name="Normal 11 2" xfId="124"/>
    <cellStyle name="Normal 11 2 2" xfId="125"/>
    <cellStyle name="Normal 11 3" xfId="126"/>
    <cellStyle name="Normal 12" xfId="127"/>
    <cellStyle name="Normal 12 2" xfId="128"/>
    <cellStyle name="Normal 12 2 2" xfId="719"/>
    <cellStyle name="Normal 12 3" xfId="129"/>
    <cellStyle name="Normal 12 4" xfId="679"/>
    <cellStyle name="Normal 13" xfId="130"/>
    <cellStyle name="Normal 13 2" xfId="131"/>
    <cellStyle name="Normal 13 3" xfId="685"/>
    <cellStyle name="Normal 14" xfId="15"/>
    <cellStyle name="Normal 15" xfId="132"/>
    <cellStyle name="Normal 2" xfId="2"/>
    <cellStyle name="Normal 2 2" xfId="133"/>
    <cellStyle name="Normal 2 2 2" xfId="134"/>
    <cellStyle name="Normal 2 2 3" xfId="135"/>
    <cellStyle name="Normal 2 3" xfId="136"/>
    <cellStyle name="Normal 2 3 2" xfId="17"/>
    <cellStyle name="Normal 2 3 3" xfId="680"/>
    <cellStyle name="Normal 2 4" xfId="137"/>
    <cellStyle name="Normal 2 5" xfId="138"/>
    <cellStyle name="Normal 3" xfId="139"/>
    <cellStyle name="Normal 3 10" xfId="140"/>
    <cellStyle name="Normal 3 10 2" xfId="141"/>
    <cellStyle name="Normal 3 10 3" xfId="142"/>
    <cellStyle name="Normal 3 11" xfId="143"/>
    <cellStyle name="Normal 3 12" xfId="144"/>
    <cellStyle name="Normal 3 13" xfId="145"/>
    <cellStyle name="Normal 3 14" xfId="146"/>
    <cellStyle name="Normal 3 15" xfId="674"/>
    <cellStyle name="Normal 3 2" xfId="147"/>
    <cellStyle name="Normal 3 2 10" xfId="148"/>
    <cellStyle name="Normal 3 2 11" xfId="149"/>
    <cellStyle name="Normal 3 2 12" xfId="150"/>
    <cellStyle name="Normal 3 2 13" xfId="683"/>
    <cellStyle name="Normal 3 2 2" xfId="151"/>
    <cellStyle name="Normal 3 2 2 2" xfId="152"/>
    <cellStyle name="Normal 3 2 2 2 2" xfId="153"/>
    <cellStyle name="Normal 3 2 2 2 2 2" xfId="154"/>
    <cellStyle name="Normal 3 2 2 2 2 3" xfId="155"/>
    <cellStyle name="Normal 3 2 2 2 3" xfId="156"/>
    <cellStyle name="Normal 3 2 2 2 4" xfId="157"/>
    <cellStyle name="Normal 3 2 2 3" xfId="158"/>
    <cellStyle name="Normal 3 2 2 3 2" xfId="159"/>
    <cellStyle name="Normal 3 2 2 3 3" xfId="160"/>
    <cellStyle name="Normal 3 2 2 4" xfId="161"/>
    <cellStyle name="Normal 3 2 2 4 2" xfId="162"/>
    <cellStyle name="Normal 3 2 2 4 3" xfId="163"/>
    <cellStyle name="Normal 3 2 2 5" xfId="164"/>
    <cellStyle name="Normal 3 2 2 5 2" xfId="165"/>
    <cellStyle name="Normal 3 2 2 5 3" xfId="166"/>
    <cellStyle name="Normal 3 2 2 6" xfId="167"/>
    <cellStyle name="Normal 3 2 2 7" xfId="168"/>
    <cellStyle name="Normal 3 2 3" xfId="169"/>
    <cellStyle name="Normal 3 2 3 2" xfId="170"/>
    <cellStyle name="Normal 3 2 3 2 2" xfId="171"/>
    <cellStyle name="Normal 3 2 3 2 2 2" xfId="172"/>
    <cellStyle name="Normal 3 2 3 2 2 3" xfId="173"/>
    <cellStyle name="Normal 3 2 3 2 3" xfId="174"/>
    <cellStyle name="Normal 3 2 3 2 4" xfId="175"/>
    <cellStyle name="Normal 3 2 3 3" xfId="176"/>
    <cellStyle name="Normal 3 2 3 3 2" xfId="177"/>
    <cellStyle name="Normal 3 2 3 3 3" xfId="178"/>
    <cellStyle name="Normal 3 2 3 4" xfId="179"/>
    <cellStyle name="Normal 3 2 3 4 2" xfId="180"/>
    <cellStyle name="Normal 3 2 3 4 3" xfId="181"/>
    <cellStyle name="Normal 3 2 3 5" xfId="182"/>
    <cellStyle name="Normal 3 2 3 5 2" xfId="183"/>
    <cellStyle name="Normal 3 2 3 5 3" xfId="184"/>
    <cellStyle name="Normal 3 2 3 6" xfId="185"/>
    <cellStyle name="Normal 3 2 3 7" xfId="186"/>
    <cellStyle name="Normal 3 2 4" xfId="187"/>
    <cellStyle name="Normal 3 2 4 2" xfId="188"/>
    <cellStyle name="Normal 3 2 4 2 2" xfId="189"/>
    <cellStyle name="Normal 3 2 4 2 2 2" xfId="190"/>
    <cellStyle name="Normal 3 2 4 2 2 3" xfId="191"/>
    <cellStyle name="Normal 3 2 4 2 3" xfId="192"/>
    <cellStyle name="Normal 3 2 4 2 4" xfId="193"/>
    <cellStyle name="Normal 3 2 4 3" xfId="194"/>
    <cellStyle name="Normal 3 2 4 3 2" xfId="195"/>
    <cellStyle name="Normal 3 2 4 3 3" xfId="196"/>
    <cellStyle name="Normal 3 2 4 4" xfId="197"/>
    <cellStyle name="Normal 3 2 4 4 2" xfId="198"/>
    <cellStyle name="Normal 3 2 4 4 3" xfId="199"/>
    <cellStyle name="Normal 3 2 4 5" xfId="200"/>
    <cellStyle name="Normal 3 2 4 6" xfId="201"/>
    <cellStyle name="Normal 3 2 5" xfId="202"/>
    <cellStyle name="Normal 3 2 5 2" xfId="203"/>
    <cellStyle name="Normal 3 2 5 2 2" xfId="204"/>
    <cellStyle name="Normal 3 2 5 2 3" xfId="205"/>
    <cellStyle name="Normal 3 2 5 3" xfId="206"/>
    <cellStyle name="Normal 3 2 5 4" xfId="207"/>
    <cellStyle name="Normal 3 2 6" xfId="208"/>
    <cellStyle name="Normal 3 2 6 2" xfId="209"/>
    <cellStyle name="Normal 3 2 6 2 2" xfId="210"/>
    <cellStyle name="Normal 3 2 6 2 3" xfId="211"/>
    <cellStyle name="Normal 3 2 6 3" xfId="212"/>
    <cellStyle name="Normal 3 2 6 4" xfId="213"/>
    <cellStyle name="Normal 3 2 7" xfId="214"/>
    <cellStyle name="Normal 3 2 7 2" xfId="215"/>
    <cellStyle name="Normal 3 2 7 3" xfId="216"/>
    <cellStyle name="Normal 3 2 8" xfId="217"/>
    <cellStyle name="Normal 3 2 8 2" xfId="218"/>
    <cellStyle name="Normal 3 2 8 3" xfId="219"/>
    <cellStyle name="Normal 3 2 9" xfId="220"/>
    <cellStyle name="Normal 3 2 9 2" xfId="221"/>
    <cellStyle name="Normal 3 2 9 3" xfId="222"/>
    <cellStyle name="Normal 3 3" xfId="223"/>
    <cellStyle name="Normal 3 3 2" xfId="224"/>
    <cellStyle name="Normal 3 3 2 2" xfId="225"/>
    <cellStyle name="Normal 3 3 2 2 2" xfId="226"/>
    <cellStyle name="Normal 3 3 2 2 3" xfId="227"/>
    <cellStyle name="Normal 3 3 2 3" xfId="228"/>
    <cellStyle name="Normal 3 3 2 4" xfId="229"/>
    <cellStyle name="Normal 3 3 3" xfId="230"/>
    <cellStyle name="Normal 3 3 3 2" xfId="231"/>
    <cellStyle name="Normal 3 3 3 3" xfId="232"/>
    <cellStyle name="Normal 3 3 4" xfId="233"/>
    <cellStyle name="Normal 3 3 4 2" xfId="234"/>
    <cellStyle name="Normal 3 3 4 3" xfId="235"/>
    <cellStyle name="Normal 3 3 5" xfId="236"/>
    <cellStyle name="Normal 3 3 5 2" xfId="237"/>
    <cellStyle name="Normal 3 3 5 3" xfId="238"/>
    <cellStyle name="Normal 3 3 6" xfId="239"/>
    <cellStyle name="Normal 3 3 7" xfId="240"/>
    <cellStyle name="Normal 3 3 8" xfId="241"/>
    <cellStyle name="Normal 3 4" xfId="242"/>
    <cellStyle name="Normal 3 4 2" xfId="243"/>
    <cellStyle name="Normal 3 4 2 2" xfId="244"/>
    <cellStyle name="Normal 3 4 2 2 2" xfId="245"/>
    <cellStyle name="Normal 3 4 2 2 3" xfId="246"/>
    <cellStyle name="Normal 3 4 2 3" xfId="247"/>
    <cellStyle name="Normal 3 4 2 4" xfId="248"/>
    <cellStyle name="Normal 3 4 3" xfId="249"/>
    <cellStyle name="Normal 3 4 3 2" xfId="250"/>
    <cellStyle name="Normal 3 4 3 3" xfId="251"/>
    <cellStyle name="Normal 3 4 4" xfId="252"/>
    <cellStyle name="Normal 3 4 4 2" xfId="253"/>
    <cellStyle name="Normal 3 4 4 3" xfId="254"/>
    <cellStyle name="Normal 3 4 5" xfId="255"/>
    <cellStyle name="Normal 3 4 5 2" xfId="256"/>
    <cellStyle name="Normal 3 4 5 3" xfId="257"/>
    <cellStyle name="Normal 3 4 6" xfId="258"/>
    <cellStyle name="Normal 3 4 7" xfId="259"/>
    <cellStyle name="Normal 3 4 8" xfId="260"/>
    <cellStyle name="Normal 3 5" xfId="261"/>
    <cellStyle name="Normal 3 5 2" xfId="262"/>
    <cellStyle name="Normal 3 5 2 2" xfId="263"/>
    <cellStyle name="Normal 3 5 2 2 2" xfId="264"/>
    <cellStyle name="Normal 3 5 2 2 3" xfId="265"/>
    <cellStyle name="Normal 3 5 2 3" xfId="266"/>
    <cellStyle name="Normal 3 5 2 4" xfId="267"/>
    <cellStyle name="Normal 3 5 3" xfId="268"/>
    <cellStyle name="Normal 3 5 3 2" xfId="269"/>
    <cellStyle name="Normal 3 5 3 3" xfId="270"/>
    <cellStyle name="Normal 3 5 4" xfId="271"/>
    <cellStyle name="Normal 3 5 4 2" xfId="272"/>
    <cellStyle name="Normal 3 5 4 3" xfId="273"/>
    <cellStyle name="Normal 3 5 5" xfId="274"/>
    <cellStyle name="Normal 3 5 6" xfId="275"/>
    <cellStyle name="Normal 3 6" xfId="276"/>
    <cellStyle name="Normal 3 6 2" xfId="277"/>
    <cellStyle name="Normal 3 6 2 2" xfId="278"/>
    <cellStyle name="Normal 3 6 2 3" xfId="279"/>
    <cellStyle name="Normal 3 6 3" xfId="280"/>
    <cellStyle name="Normal 3 6 4" xfId="281"/>
    <cellStyle name="Normal 3 7" xfId="282"/>
    <cellStyle name="Normal 3 7 2" xfId="283"/>
    <cellStyle name="Normal 3 7 2 2" xfId="284"/>
    <cellStyle name="Normal 3 7 2 3" xfId="285"/>
    <cellStyle name="Normal 3 7 3" xfId="286"/>
    <cellStyle name="Normal 3 7 4" xfId="287"/>
    <cellStyle name="Normal 3 8" xfId="288"/>
    <cellStyle name="Normal 3 8 2" xfId="289"/>
    <cellStyle name="Normal 3 8 3" xfId="290"/>
    <cellStyle name="Normal 3 9" xfId="291"/>
    <cellStyle name="Normal 3 9 2" xfId="292"/>
    <cellStyle name="Normal 3 9 3" xfId="293"/>
    <cellStyle name="Normal 4" xfId="294"/>
    <cellStyle name="Normal 4 10" xfId="295"/>
    <cellStyle name="Normal 4 11" xfId="296"/>
    <cellStyle name="Normal 4 12" xfId="297"/>
    <cellStyle name="Normal 4 13" xfId="298"/>
    <cellStyle name="Normal 4 2" xfId="299"/>
    <cellStyle name="Normal 4 2 10" xfId="300"/>
    <cellStyle name="Normal 4 2 11" xfId="301"/>
    <cellStyle name="Normal 4 2 12" xfId="302"/>
    <cellStyle name="Normal 4 2 2" xfId="303"/>
    <cellStyle name="Normal 4 2 2 2" xfId="304"/>
    <cellStyle name="Normal 4 2 2 2 2" xfId="305"/>
    <cellStyle name="Normal 4 2 2 2 2 2" xfId="306"/>
    <cellStyle name="Normal 4 2 2 2 2 2 2" xfId="307"/>
    <cellStyle name="Normal 4 2 2 2 2 3" xfId="308"/>
    <cellStyle name="Normal 4 2 2 2 3" xfId="309"/>
    <cellStyle name="Normal 4 2 2 2 3 2" xfId="310"/>
    <cellStyle name="Normal 4 2 2 2 4" xfId="311"/>
    <cellStyle name="Normal 4 2 2 3" xfId="312"/>
    <cellStyle name="Normal 4 2 2 3 2" xfId="313"/>
    <cellStyle name="Normal 4 2 2 3 2 2" xfId="314"/>
    <cellStyle name="Normal 4 2 2 3 2 2 2" xfId="315"/>
    <cellStyle name="Normal 4 2 2 3 2 3" xfId="316"/>
    <cellStyle name="Normal 4 2 2 3 3" xfId="317"/>
    <cellStyle name="Normal 4 2 2 3 3 2" xfId="318"/>
    <cellStyle name="Normal 4 2 2 3 4" xfId="319"/>
    <cellStyle name="Normal 4 2 2 4" xfId="320"/>
    <cellStyle name="Normal 4 2 2 4 2" xfId="321"/>
    <cellStyle name="Normal 4 2 2 4 2 2" xfId="322"/>
    <cellStyle name="Normal 4 2 2 4 3" xfId="323"/>
    <cellStyle name="Normal 4 2 2 5" xfId="324"/>
    <cellStyle name="Normal 4 2 2 5 2" xfId="325"/>
    <cellStyle name="Normal 4 2 2 6" xfId="326"/>
    <cellStyle name="Normal 4 2 2 7" xfId="327"/>
    <cellStyle name="Normal 4 2 3" xfId="328"/>
    <cellStyle name="Normal 4 2 3 2" xfId="329"/>
    <cellStyle name="Normal 4 2 3 2 2" xfId="330"/>
    <cellStyle name="Normal 4 2 3 2 2 2" xfId="331"/>
    <cellStyle name="Normal 4 2 3 2 2 2 2" xfId="332"/>
    <cellStyle name="Normal 4 2 3 2 2 3" xfId="333"/>
    <cellStyle name="Normal 4 2 3 2 3" xfId="334"/>
    <cellStyle name="Normal 4 2 3 2 3 2" xfId="335"/>
    <cellStyle name="Normal 4 2 3 2 4" xfId="336"/>
    <cellStyle name="Normal 4 2 3 3" xfId="337"/>
    <cellStyle name="Normal 4 2 3 3 2" xfId="338"/>
    <cellStyle name="Normal 4 2 3 3 2 2" xfId="339"/>
    <cellStyle name="Normal 4 2 3 3 2 2 2" xfId="340"/>
    <cellStyle name="Normal 4 2 3 3 2 3" xfId="341"/>
    <cellStyle name="Normal 4 2 3 3 3" xfId="342"/>
    <cellStyle name="Normal 4 2 3 3 3 2" xfId="343"/>
    <cellStyle name="Normal 4 2 3 3 4" xfId="344"/>
    <cellStyle name="Normal 4 2 3 4" xfId="345"/>
    <cellStyle name="Normal 4 2 3 4 2" xfId="346"/>
    <cellStyle name="Normal 4 2 3 4 2 2" xfId="347"/>
    <cellStyle name="Normal 4 2 3 4 3" xfId="348"/>
    <cellStyle name="Normal 4 2 3 5" xfId="349"/>
    <cellStyle name="Normal 4 2 3 5 2" xfId="350"/>
    <cellStyle name="Normal 4 2 3 6" xfId="351"/>
    <cellStyle name="Normal 4 2 3 7" xfId="352"/>
    <cellStyle name="Normal 4 2 4" xfId="353"/>
    <cellStyle name="Normal 4 2 4 2" xfId="354"/>
    <cellStyle name="Normal 4 2 4 2 2" xfId="355"/>
    <cellStyle name="Normal 4 2 4 2 2 2" xfId="356"/>
    <cellStyle name="Normal 4 2 4 2 3" xfId="357"/>
    <cellStyle name="Normal 4 2 4 3" xfId="358"/>
    <cellStyle name="Normal 4 2 4 3 2" xfId="359"/>
    <cellStyle name="Normal 4 2 4 4" xfId="360"/>
    <cellStyle name="Normal 4 2 5" xfId="361"/>
    <cellStyle name="Normal 4 2 5 2" xfId="362"/>
    <cellStyle name="Normal 4 2 5 2 2" xfId="363"/>
    <cellStyle name="Normal 4 2 5 2 2 2" xfId="364"/>
    <cellStyle name="Normal 4 2 5 2 3" xfId="365"/>
    <cellStyle name="Normal 4 2 5 3" xfId="366"/>
    <cellStyle name="Normal 4 2 5 3 2" xfId="367"/>
    <cellStyle name="Normal 4 2 5 4" xfId="368"/>
    <cellStyle name="Normal 4 2 6" xfId="369"/>
    <cellStyle name="Normal 4 2 6 2" xfId="370"/>
    <cellStyle name="Normal 4 2 6 2 2" xfId="371"/>
    <cellStyle name="Normal 4 2 6 3" xfId="372"/>
    <cellStyle name="Normal 4 2 7" xfId="373"/>
    <cellStyle name="Normal 4 2 7 2" xfId="374"/>
    <cellStyle name="Normal 4 2 7 2 2" xfId="375"/>
    <cellStyle name="Normal 4 2 7 3" xfId="376"/>
    <cellStyle name="Normal 4 2 8" xfId="377"/>
    <cellStyle name="Normal 4 2 8 2" xfId="378"/>
    <cellStyle name="Normal 4 2 9" xfId="379"/>
    <cellStyle name="Normal 4 3" xfId="380"/>
    <cellStyle name="Normal 4 3 2" xfId="381"/>
    <cellStyle name="Normal 4 3 2 2" xfId="382"/>
    <cellStyle name="Normal 4 3 2 2 2" xfId="383"/>
    <cellStyle name="Normal 4 3 2 2 2 2" xfId="384"/>
    <cellStyle name="Normal 4 3 2 2 3" xfId="385"/>
    <cellStyle name="Normal 4 3 2 3" xfId="386"/>
    <cellStyle name="Normal 4 3 2 3 2" xfId="387"/>
    <cellStyle name="Normal 4 3 2 4" xfId="388"/>
    <cellStyle name="Normal 4 3 3" xfId="389"/>
    <cellStyle name="Normal 4 3 3 2" xfId="390"/>
    <cellStyle name="Normal 4 3 3 2 2" xfId="391"/>
    <cellStyle name="Normal 4 3 3 2 2 2" xfId="392"/>
    <cellStyle name="Normal 4 3 3 2 3" xfId="393"/>
    <cellStyle name="Normal 4 3 3 3" xfId="394"/>
    <cellStyle name="Normal 4 3 3 3 2" xfId="395"/>
    <cellStyle name="Normal 4 3 3 4" xfId="396"/>
    <cellStyle name="Normal 4 3 4" xfId="397"/>
    <cellStyle name="Normal 4 3 4 2" xfId="398"/>
    <cellStyle name="Normal 4 3 4 2 2" xfId="399"/>
    <cellStyle name="Normal 4 3 4 3" xfId="400"/>
    <cellStyle name="Normal 4 3 5" xfId="401"/>
    <cellStyle name="Normal 4 3 5 2" xfId="402"/>
    <cellStyle name="Normal 4 3 6" xfId="403"/>
    <cellStyle name="Normal 4 3 7" xfId="404"/>
    <cellStyle name="Normal 4 4" xfId="405"/>
    <cellStyle name="Normal 4 4 2" xfId="406"/>
    <cellStyle name="Normal 4 4 2 2" xfId="407"/>
    <cellStyle name="Normal 4 4 2 2 2" xfId="408"/>
    <cellStyle name="Normal 4 4 2 2 2 2" xfId="409"/>
    <cellStyle name="Normal 4 4 2 2 3" xfId="410"/>
    <cellStyle name="Normal 4 4 2 3" xfId="411"/>
    <cellStyle name="Normal 4 4 2 3 2" xfId="412"/>
    <cellStyle name="Normal 4 4 2 4" xfId="413"/>
    <cellStyle name="Normal 4 4 3" xfId="414"/>
    <cellStyle name="Normal 4 4 3 2" xfId="415"/>
    <cellStyle name="Normal 4 4 3 2 2" xfId="416"/>
    <cellStyle name="Normal 4 4 3 2 2 2" xfId="417"/>
    <cellStyle name="Normal 4 4 3 2 3" xfId="418"/>
    <cellStyle name="Normal 4 4 3 3" xfId="419"/>
    <cellStyle name="Normal 4 4 3 3 2" xfId="420"/>
    <cellStyle name="Normal 4 4 3 4" xfId="421"/>
    <cellStyle name="Normal 4 4 4" xfId="422"/>
    <cellStyle name="Normal 4 4 4 2" xfId="423"/>
    <cellStyle name="Normal 4 4 4 2 2" xfId="424"/>
    <cellStyle name="Normal 4 4 4 3" xfId="425"/>
    <cellStyle name="Normal 4 4 5" xfId="426"/>
    <cellStyle name="Normal 4 4 5 2" xfId="427"/>
    <cellStyle name="Normal 4 4 6" xfId="428"/>
    <cellStyle name="Normal 4 4 7" xfId="429"/>
    <cellStyle name="Normal 4 5" xfId="430"/>
    <cellStyle name="Normal 4 5 2" xfId="431"/>
    <cellStyle name="Normal 4 5 2 2" xfId="432"/>
    <cellStyle name="Normal 4 5 2 2 2" xfId="433"/>
    <cellStyle name="Normal 4 5 2 3" xfId="434"/>
    <cellStyle name="Normal 4 5 3" xfId="435"/>
    <cellStyle name="Normal 4 5 3 2" xfId="436"/>
    <cellStyle name="Normal 4 5 4" xfId="437"/>
    <cellStyle name="Normal 4 6" xfId="438"/>
    <cellStyle name="Normal 4 6 2" xfId="439"/>
    <cellStyle name="Normal 4 6 2 2" xfId="440"/>
    <cellStyle name="Normal 4 6 2 2 2" xfId="441"/>
    <cellStyle name="Normal 4 6 2 3" xfId="442"/>
    <cellStyle name="Normal 4 6 3" xfId="443"/>
    <cellStyle name="Normal 4 6 3 2" xfId="444"/>
    <cellStyle name="Normal 4 6 4" xfId="445"/>
    <cellStyle name="Normal 4 7" xfId="446"/>
    <cellStyle name="Normal 4 7 2" xfId="447"/>
    <cellStyle name="Normal 4 7 2 2" xfId="448"/>
    <cellStyle name="Normal 4 7 3" xfId="449"/>
    <cellStyle name="Normal 4 8" xfId="450"/>
    <cellStyle name="Normal 4 8 2" xfId="451"/>
    <cellStyle name="Normal 4 8 2 2" xfId="452"/>
    <cellStyle name="Normal 4 8 3" xfId="453"/>
    <cellStyle name="Normal 4 9" xfId="454"/>
    <cellStyle name="Normal 4 9 2" xfId="455"/>
    <cellStyle name="Normal 5" xfId="456"/>
    <cellStyle name="Normal 5 10" xfId="457"/>
    <cellStyle name="Normal 5 11" xfId="458"/>
    <cellStyle name="Normal 5 12" xfId="459"/>
    <cellStyle name="Normal 5 2" xfId="460"/>
    <cellStyle name="Normal 5 2 2" xfId="461"/>
    <cellStyle name="Normal 5 2 2 2" xfId="462"/>
    <cellStyle name="Normal 5 2 2 2 2" xfId="463"/>
    <cellStyle name="Normal 5 2 2 2 2 2" xfId="464"/>
    <cellStyle name="Normal 5 2 2 2 3" xfId="465"/>
    <cellStyle name="Normal 5 2 2 3" xfId="466"/>
    <cellStyle name="Normal 5 2 2 3 2" xfId="467"/>
    <cellStyle name="Normal 5 2 2 4" xfId="468"/>
    <cellStyle name="Normal 5 2 3" xfId="469"/>
    <cellStyle name="Normal 5 2 3 2" xfId="470"/>
    <cellStyle name="Normal 5 2 3 2 2" xfId="471"/>
    <cellStyle name="Normal 5 2 3 2 2 2" xfId="472"/>
    <cellStyle name="Normal 5 2 3 2 3" xfId="473"/>
    <cellStyle name="Normal 5 2 3 3" xfId="474"/>
    <cellStyle name="Normal 5 2 3 3 2" xfId="475"/>
    <cellStyle name="Normal 5 2 3 4" xfId="476"/>
    <cellStyle name="Normal 5 2 4" xfId="477"/>
    <cellStyle name="Normal 5 2 4 2" xfId="478"/>
    <cellStyle name="Normal 5 2 4 2 2" xfId="479"/>
    <cellStyle name="Normal 5 2 4 3" xfId="480"/>
    <cellStyle name="Normal 5 2 5" xfId="481"/>
    <cellStyle name="Normal 5 2 5 2" xfId="482"/>
    <cellStyle name="Normal 5 2 6" xfId="483"/>
    <cellStyle name="Normal 5 2 7" xfId="484"/>
    <cellStyle name="Normal 5 3" xfId="485"/>
    <cellStyle name="Normal 5 3 2" xfId="486"/>
    <cellStyle name="Normal 5 3 2 2" xfId="487"/>
    <cellStyle name="Normal 5 3 2 2 2" xfId="488"/>
    <cellStyle name="Normal 5 3 2 2 2 2" xfId="489"/>
    <cellStyle name="Normal 5 3 2 2 3" xfId="490"/>
    <cellStyle name="Normal 5 3 2 3" xfId="491"/>
    <cellStyle name="Normal 5 3 2 3 2" xfId="492"/>
    <cellStyle name="Normal 5 3 2 4" xfId="493"/>
    <cellStyle name="Normal 5 3 3" xfId="494"/>
    <cellStyle name="Normal 5 3 3 2" xfId="495"/>
    <cellStyle name="Normal 5 3 3 2 2" xfId="496"/>
    <cellStyle name="Normal 5 3 3 2 2 2" xfId="497"/>
    <cellStyle name="Normal 5 3 3 2 3" xfId="498"/>
    <cellStyle name="Normal 5 3 3 3" xfId="499"/>
    <cellStyle name="Normal 5 3 3 3 2" xfId="500"/>
    <cellStyle name="Normal 5 3 3 4" xfId="501"/>
    <cellStyle name="Normal 5 3 4" xfId="502"/>
    <cellStyle name="Normal 5 3 4 2" xfId="503"/>
    <cellStyle name="Normal 5 3 4 2 2" xfId="504"/>
    <cellStyle name="Normal 5 3 4 3" xfId="505"/>
    <cellStyle name="Normal 5 3 5" xfId="506"/>
    <cellStyle name="Normal 5 3 5 2" xfId="507"/>
    <cellStyle name="Normal 5 3 6" xfId="508"/>
    <cellStyle name="Normal 5 3 7" xfId="509"/>
    <cellStyle name="Normal 5 4" xfId="510"/>
    <cellStyle name="Normal 5 4 2" xfId="511"/>
    <cellStyle name="Normal 5 4 2 2" xfId="512"/>
    <cellStyle name="Normal 5 4 2 2 2" xfId="513"/>
    <cellStyle name="Normal 5 4 2 3" xfId="514"/>
    <cellStyle name="Normal 5 4 3" xfId="515"/>
    <cellStyle name="Normal 5 4 3 2" xfId="516"/>
    <cellStyle name="Normal 5 4 4" xfId="517"/>
    <cellStyle name="Normal 5 5" xfId="518"/>
    <cellStyle name="Normal 5 5 2" xfId="519"/>
    <cellStyle name="Normal 5 5 2 2" xfId="520"/>
    <cellStyle name="Normal 5 5 2 2 2" xfId="521"/>
    <cellStyle name="Normal 5 5 2 3" xfId="522"/>
    <cellStyle name="Normal 5 5 3" xfId="523"/>
    <cellStyle name="Normal 5 5 3 2" xfId="524"/>
    <cellStyle name="Normal 5 5 4" xfId="525"/>
    <cellStyle name="Normal 5 6" xfId="526"/>
    <cellStyle name="Normal 5 6 2" xfId="527"/>
    <cellStyle name="Normal 5 6 2 2" xfId="528"/>
    <cellStyle name="Normal 5 6 3" xfId="529"/>
    <cellStyle name="Normal 5 7" xfId="530"/>
    <cellStyle name="Normal 5 7 2" xfId="531"/>
    <cellStyle name="Normal 5 7 2 2" xfId="532"/>
    <cellStyle name="Normal 5 7 3" xfId="533"/>
    <cellStyle name="Normal 5 8" xfId="534"/>
    <cellStyle name="Normal 5 8 2" xfId="535"/>
    <cellStyle name="Normal 5 9" xfId="536"/>
    <cellStyle name="Normal 6" xfId="537"/>
    <cellStyle name="Normal 6 10" xfId="538"/>
    <cellStyle name="Normal 6 11" xfId="539"/>
    <cellStyle name="Normal 6 12" xfId="540"/>
    <cellStyle name="Normal 6 2" xfId="541"/>
    <cellStyle name="Normal 6 2 2" xfId="542"/>
    <cellStyle name="Normal 6 2 2 2" xfId="543"/>
    <cellStyle name="Normal 6 2 2 2 2" xfId="544"/>
    <cellStyle name="Normal 6 2 2 2 2 2" xfId="545"/>
    <cellStyle name="Normal 6 2 2 2 3" xfId="546"/>
    <cellStyle name="Normal 6 2 2 3" xfId="547"/>
    <cellStyle name="Normal 6 2 2 3 2" xfId="548"/>
    <cellStyle name="Normal 6 2 2 4" xfId="549"/>
    <cellStyle name="Normal 6 2 3" xfId="550"/>
    <cellStyle name="Normal 6 2 3 2" xfId="551"/>
    <cellStyle name="Normal 6 2 3 2 2" xfId="552"/>
    <cellStyle name="Normal 6 2 3 2 2 2" xfId="553"/>
    <cellStyle name="Normal 6 2 3 2 3" xfId="554"/>
    <cellStyle name="Normal 6 2 3 3" xfId="555"/>
    <cellStyle name="Normal 6 2 3 3 2" xfId="556"/>
    <cellStyle name="Normal 6 2 3 4" xfId="557"/>
    <cellStyle name="Normal 6 2 4" xfId="558"/>
    <cellStyle name="Normal 6 2 4 2" xfId="559"/>
    <cellStyle name="Normal 6 2 4 2 2" xfId="560"/>
    <cellStyle name="Normal 6 2 4 3" xfId="561"/>
    <cellStyle name="Normal 6 2 5" xfId="562"/>
    <cellStyle name="Normal 6 2 5 2" xfId="563"/>
    <cellStyle name="Normal 6 2 6" xfId="564"/>
    <cellStyle name="Normal 6 2 7" xfId="565"/>
    <cellStyle name="Normal 6 2 8" xfId="566"/>
    <cellStyle name="Normal 6 3" xfId="567"/>
    <cellStyle name="Normal 6 3 2" xfId="568"/>
    <cellStyle name="Normal 6 3 2 2" xfId="569"/>
    <cellStyle name="Normal 6 3 2 2 2" xfId="570"/>
    <cellStyle name="Normal 6 3 2 2 2 2" xfId="571"/>
    <cellStyle name="Normal 6 3 2 2 3" xfId="572"/>
    <cellStyle name="Normal 6 3 2 3" xfId="573"/>
    <cellStyle name="Normal 6 3 2 3 2" xfId="574"/>
    <cellStyle name="Normal 6 3 2 4" xfId="575"/>
    <cellStyle name="Normal 6 3 3" xfId="576"/>
    <cellStyle name="Normal 6 3 3 2" xfId="577"/>
    <cellStyle name="Normal 6 3 3 2 2" xfId="578"/>
    <cellStyle name="Normal 6 3 3 2 2 2" xfId="579"/>
    <cellStyle name="Normal 6 3 3 2 3" xfId="580"/>
    <cellStyle name="Normal 6 3 3 3" xfId="581"/>
    <cellStyle name="Normal 6 3 3 3 2" xfId="582"/>
    <cellStyle name="Normal 6 3 3 4" xfId="583"/>
    <cellStyle name="Normal 6 3 4" xfId="584"/>
    <cellStyle name="Normal 6 3 4 2" xfId="585"/>
    <cellStyle name="Normal 6 3 4 2 2" xfId="586"/>
    <cellStyle name="Normal 6 3 4 3" xfId="587"/>
    <cellStyle name="Normal 6 3 5" xfId="588"/>
    <cellStyle name="Normal 6 3 5 2" xfId="589"/>
    <cellStyle name="Normal 6 3 6" xfId="590"/>
    <cellStyle name="Normal 6 3 7" xfId="591"/>
    <cellStyle name="Normal 6 4" xfId="592"/>
    <cellStyle name="Normal 6 4 2" xfId="593"/>
    <cellStyle name="Normal 6 4 2 2" xfId="594"/>
    <cellStyle name="Normal 6 4 2 2 2" xfId="595"/>
    <cellStyle name="Normal 6 4 2 3" xfId="596"/>
    <cellStyle name="Normal 6 4 3" xfId="597"/>
    <cellStyle name="Normal 6 4 3 2" xfId="598"/>
    <cellStyle name="Normal 6 4 4" xfId="599"/>
    <cellStyle name="Normal 6 5" xfId="600"/>
    <cellStyle name="Normal 6 5 2" xfId="601"/>
    <cellStyle name="Normal 6 5 2 2" xfId="602"/>
    <cellStyle name="Normal 6 5 2 2 2" xfId="603"/>
    <cellStyle name="Normal 6 5 2 3" xfId="604"/>
    <cellStyle name="Normal 6 5 3" xfId="605"/>
    <cellStyle name="Normal 6 5 3 2" xfId="606"/>
    <cellStyle name="Normal 6 5 4" xfId="607"/>
    <cellStyle name="Normal 6 6" xfId="608"/>
    <cellStyle name="Normal 6 6 2" xfId="609"/>
    <cellStyle name="Normal 6 6 2 2" xfId="610"/>
    <cellStyle name="Normal 6 6 3" xfId="611"/>
    <cellStyle name="Normal 6 7" xfId="612"/>
    <cellStyle name="Normal 6 7 2" xfId="613"/>
    <cellStyle name="Normal 6 7 2 2" xfId="614"/>
    <cellStyle name="Normal 6 7 3" xfId="615"/>
    <cellStyle name="Normal 6 8" xfId="616"/>
    <cellStyle name="Normal 6 8 2" xfId="617"/>
    <cellStyle name="Normal 6 9" xfId="618"/>
    <cellStyle name="Normal 7" xfId="619"/>
    <cellStyle name="Normal 7 2" xfId="620"/>
    <cellStyle name="Normal 7 2 2" xfId="621"/>
    <cellStyle name="Normal 7 2 2 2" xfId="688"/>
    <cellStyle name="Normal 7 3" xfId="622"/>
    <cellStyle name="Normal 7 3 2" xfId="696"/>
    <cellStyle name="Normal 7 4" xfId="623"/>
    <cellStyle name="Normal 7 4 2" xfId="624"/>
    <cellStyle name="Normal 7 4 2 2" xfId="712"/>
    <cellStyle name="Normal 7 4 3" xfId="704"/>
    <cellStyle name="Normal 7 5" xfId="625"/>
    <cellStyle name="Normal 7 5 2" xfId="710"/>
    <cellStyle name="Normal 7 6" xfId="626"/>
    <cellStyle name="Normal 7 6 2" xfId="711"/>
    <cellStyle name="Normal 7 7" xfId="722"/>
    <cellStyle name="Normal 8" xfId="12"/>
    <cellStyle name="Normal 8 2" xfId="627"/>
    <cellStyle name="Normal 8 2 2" xfId="702"/>
    <cellStyle name="Normal 8 3" xfId="628"/>
    <cellStyle name="Normal 8 4" xfId="629"/>
    <cellStyle name="Normal 8 4 2" xfId="721"/>
    <cellStyle name="Normal 8 5" xfId="630"/>
    <cellStyle name="Normal 8 6" xfId="631"/>
    <cellStyle name="Normal 9" xfId="632"/>
    <cellStyle name="Normal 9 2" xfId="633"/>
    <cellStyle name="Normal 9 2 2" xfId="634"/>
    <cellStyle name="Normal 9 2 2 2" xfId="635"/>
    <cellStyle name="Normal 9 2 2 3" xfId="636"/>
    <cellStyle name="Normal 9 2 3" xfId="637"/>
    <cellStyle name="Normal 9 2 4" xfId="638"/>
    <cellStyle name="Normal 9 2 5" xfId="718"/>
    <cellStyle name="Normal 9 3" xfId="639"/>
    <cellStyle name="Normal 9 3 2" xfId="640"/>
    <cellStyle name="Normal 9 3 3" xfId="641"/>
    <cellStyle name="Normal 9 4" xfId="642"/>
    <cellStyle name="Normal 9 4 2" xfId="643"/>
    <cellStyle name="Normal 9 4 3" xfId="644"/>
    <cellStyle name="Normal 9 5" xfId="645"/>
    <cellStyle name="Normal 9 5 2" xfId="646"/>
    <cellStyle name="Normal 9 5 3" xfId="647"/>
    <cellStyle name="Normal 9 6" xfId="648"/>
    <cellStyle name="Normal 9 7" xfId="649"/>
    <cellStyle name="Normal 9 8" xfId="650"/>
    <cellStyle name="Note 2" xfId="651"/>
    <cellStyle name="Output 2" xfId="652"/>
    <cellStyle name="Percent" xfId="1" builtinId="5"/>
    <cellStyle name="RowHeader" xfId="4"/>
    <cellStyle name="RowHeader 2" xfId="9"/>
    <cellStyle name="RowHeader 2 2" xfId="653"/>
    <cellStyle name="RowHeader 2 2 2" xfId="654"/>
    <cellStyle name="RowHeader 2 3" xfId="655"/>
    <cellStyle name="RowHeader 2 3 2" xfId="684"/>
    <cellStyle name="RowHeader 3" xfId="656"/>
    <cellStyle name="RowHeader 3 2" xfId="19"/>
    <cellStyle name="RowHeader 3 2 2" xfId="690"/>
    <cellStyle name="RowHeader 3 3" xfId="657"/>
    <cellStyle name="RowHeader 3 3 2" xfId="697"/>
    <cellStyle name="RowHeader 3 4" xfId="658"/>
    <cellStyle name="RowHeader 3 4 2" xfId="659"/>
    <cellStyle name="RowHeader 3 4 2 2" xfId="717"/>
    <cellStyle name="RowHeader 3 4 3" xfId="709"/>
    <cellStyle name="RowHeader 3 5" xfId="660"/>
    <cellStyle name="RowHeader 4" xfId="661"/>
    <cellStyle name="RowHeader 4 2" xfId="662"/>
    <cellStyle name="RowHeader 4 2 2" xfId="703"/>
    <cellStyle name="RowHeader 5" xfId="663"/>
    <cellStyle name="RowHeader 5 2" xfId="664"/>
    <cellStyle name="RowHeader 6" xfId="665"/>
    <cellStyle name="RowHeader 7" xfId="666"/>
    <cellStyle name="RowHeader 8" xfId="667"/>
    <cellStyle name="RowHeader 8 2" xfId="668"/>
    <cellStyle name="Title 2" xfId="669"/>
    <cellStyle name="Title 2 2" xfId="670"/>
    <cellStyle name="Title 2 2 2" xfId="677"/>
    <cellStyle name="Title 3" xfId="671"/>
    <cellStyle name="Total 2" xfId="672"/>
    <cellStyle name="Warning Text 2" xfId="6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pws.golder.com/sites/1313280041JayCardinal/2014%20Baseline%20Data%20Collection/7045_WQ_and_SQ/04_Reporting/2014%20Baseline/App_D_WQ/02_App_D_WQ_UI_discre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pws.golder.com/sites/1313280041JayCardinal/2014%20Baseline%20Data%20Collection/7045_WQ_and_SQ/04_Reporting/2014%20Baseline/App_D_WQ/03_App_D_OW_discr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-do"/>
      <sheetName val="D-3_LDS_data"/>
      <sheetName val="D-3_LDS_SummStats"/>
      <sheetName val="D-5_LDS Outlet_data"/>
      <sheetName val="D-9_LDS Sub-Basin_data"/>
      <sheetName val="D-9_LDS Sub-Basin SummStats"/>
      <sheetName val="D-18_Paul Lake_data"/>
      <sheetName val="D-18_PL_sumstats"/>
    </sheetNames>
    <sheetDataSet>
      <sheetData sheetId="0"/>
      <sheetData sheetId="1">
        <row r="10">
          <cell r="C10">
            <v>10</v>
          </cell>
          <cell r="D10">
            <v>10</v>
          </cell>
          <cell r="E10">
            <v>12.7</v>
          </cell>
          <cell r="F10">
            <v>12.7</v>
          </cell>
          <cell r="G10">
            <v>13</v>
          </cell>
          <cell r="H10">
            <v>13</v>
          </cell>
          <cell r="I10">
            <v>11.5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-do"/>
      <sheetName val="D-4_LdS_data"/>
      <sheetName val="D-4_LdS_Sumstats"/>
      <sheetName val="D-6_LdS_Outlet_data"/>
      <sheetName val="D-6_LdS_Outlet_sumstats"/>
      <sheetName val="D-10_LdS_Sub-Basins_data"/>
      <sheetName val="D-10_LdS_Sub-Basins_sumstats"/>
      <sheetName val="D-12_LdG_Slipper_data"/>
      <sheetName val="D-12_LdG_Slipper_sumstats"/>
      <sheetName val="D-14_LdG_FF2_data"/>
      <sheetName val="D-14_LdG_FF2_sumstats"/>
      <sheetName val="D-15_LdG_Out_data"/>
      <sheetName val="D-19_LdG_Sub-Basins_data"/>
    </sheetNames>
    <sheetDataSet>
      <sheetData sheetId="0"/>
      <sheetData sheetId="1">
        <row r="10">
          <cell r="C10">
            <v>11.4</v>
          </cell>
          <cell r="D10">
            <v>10.5</v>
          </cell>
          <cell r="E10">
            <v>10.1</v>
          </cell>
          <cell r="F10">
            <v>12.5</v>
          </cell>
          <cell r="G10">
            <v>13</v>
          </cell>
          <cell r="H10">
            <v>14.75</v>
          </cell>
          <cell r="I10">
            <v>12.6</v>
          </cell>
          <cell r="J10">
            <v>11.5</v>
          </cell>
          <cell r="K10">
            <v>10.199999999999999</v>
          </cell>
          <cell r="L10">
            <v>12</v>
          </cell>
          <cell r="M10">
            <v>11</v>
          </cell>
          <cell r="N10">
            <v>13</v>
          </cell>
          <cell r="O10">
            <v>13.1</v>
          </cell>
          <cell r="P10">
            <v>12</v>
          </cell>
          <cell r="Q10">
            <v>25.5</v>
          </cell>
          <cell r="R10">
            <v>12.2</v>
          </cell>
          <cell r="S10">
            <v>10.7</v>
          </cell>
          <cell r="T10">
            <v>15.6</v>
          </cell>
          <cell r="U10">
            <v>11.9</v>
          </cell>
          <cell r="V10">
            <v>10.199999999999999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16" workbookViewId="0">
      <selection activeCell="H22" sqref="H22"/>
    </sheetView>
  </sheetViews>
  <sheetFormatPr defaultRowHeight="15" x14ac:dyDescent="0.25"/>
  <cols>
    <col min="1" max="1" width="32.5703125" customWidth="1"/>
  </cols>
  <sheetData>
    <row r="1" spans="1:2" x14ac:dyDescent="0.25">
      <c r="A1" s="1129" t="s">
        <v>686</v>
      </c>
    </row>
    <row r="2" spans="1:2" x14ac:dyDescent="0.25">
      <c r="A2" s="1130" t="s">
        <v>690</v>
      </c>
      <c r="B2" s="982" t="s">
        <v>694</v>
      </c>
    </row>
    <row r="3" spans="1:2" x14ac:dyDescent="0.25">
      <c r="A3" s="1130" t="s">
        <v>687</v>
      </c>
      <c r="B3" s="1126" t="s">
        <v>693</v>
      </c>
    </row>
    <row r="4" spans="1:2" x14ac:dyDescent="0.25">
      <c r="A4" s="1130" t="s">
        <v>688</v>
      </c>
      <c r="B4" s="982" t="s">
        <v>692</v>
      </c>
    </row>
    <row r="5" spans="1:2" x14ac:dyDescent="0.25">
      <c r="A5" s="1131" t="s">
        <v>689</v>
      </c>
      <c r="B5" s="982" t="s">
        <v>691</v>
      </c>
    </row>
    <row r="6" spans="1:2" s="665" customFormat="1" x14ac:dyDescent="0.25">
      <c r="A6" s="1125"/>
      <c r="B6" s="982"/>
    </row>
    <row r="7" spans="1:2" x14ac:dyDescent="0.25">
      <c r="A7" s="1124"/>
      <c r="B7" s="1128" t="s">
        <v>695</v>
      </c>
    </row>
    <row r="8" spans="1:2" x14ac:dyDescent="0.25">
      <c r="A8" s="1127"/>
      <c r="B8" t="str">
        <f>'11-1_LDS-Discrete WQ_UI'!A1</f>
        <v>Table 11-1. Laboratory Water Quality Data from Lac du Sauvage during the Under-Ice Period, 2014</v>
      </c>
    </row>
    <row r="9" spans="1:2" x14ac:dyDescent="0.25">
      <c r="A9" s="1127"/>
      <c r="B9" t="str">
        <f>'11-2_LDSOutlet-DiscreteWQ-UI'!A1</f>
        <v>Table 11-2. Laboratory Water Quality Data from the Lac du Sauvage Outlet during the Under-Ice Period, 2014</v>
      </c>
    </row>
    <row r="10" spans="1:2" x14ac:dyDescent="0.25">
      <c r="A10" s="1127"/>
      <c r="B10" t="str">
        <f>'11-3_LDSSub_DiscreteWQ-UI'!A1</f>
        <v>Table 11-3. Laboratory Water Quality Data from the Lac du Sauvage Sub-Basin Lakes during the Under-Ice Period, 2014</v>
      </c>
    </row>
    <row r="11" spans="1:2" x14ac:dyDescent="0.25">
      <c r="A11" s="1127"/>
      <c r="B11" t="str">
        <f>'11-4_Paul Lake_DiscreteWQ-UI'!A1</f>
        <v>Table 11-4. Laboratory Water Quality Data from Paul Lake during the Under-Ice Period, 2014</v>
      </c>
    </row>
    <row r="12" spans="1:2" x14ac:dyDescent="0.25">
      <c r="A12" s="1127"/>
      <c r="B12" t="str">
        <f>'11-5_LDS-Discrete WQ_OW'!A1</f>
        <v>Table 11-5. Laboratory Discrete Water Quality Data from Lac du Sauvage during the Open-Water Period, 2014</v>
      </c>
    </row>
    <row r="13" spans="1:2" x14ac:dyDescent="0.25">
      <c r="A13" s="1127"/>
      <c r="B13" t="str">
        <f>'11-6_LDSOutlet-DiscreteWQ-OW'!A1</f>
        <v>Table 11-6. Laboratory Discrete Water Quality from the Lac du Sauvage Outlet during the Open-Water Period, 2014</v>
      </c>
    </row>
    <row r="14" spans="1:2" x14ac:dyDescent="0.25">
      <c r="A14" s="1127"/>
      <c r="B14" t="str">
        <f>'11-7_LDSSub-DiscreteWQ-OW'!A1</f>
        <v>Table 11-7. Laboratory Water Quality Data from Lac du Sauvage Sub-Basin Lakes during the Open-Water Period, 2014</v>
      </c>
    </row>
    <row r="15" spans="1:2" x14ac:dyDescent="0.25">
      <c r="A15" s="1127"/>
      <c r="B15" t="str">
        <f>'11-8_LDGSlipper_DiscreteWQ-OW'!A1</f>
        <v>Table 11-8. Laboratory Discrete Water Quality Data from Lac de Gras Slipper Bay during the Open-Water Period, 2014</v>
      </c>
    </row>
    <row r="16" spans="1:2" x14ac:dyDescent="0.25">
      <c r="A16" s="1127"/>
      <c r="B16" t="str">
        <f>'11-9_LDGFF2-DiscreteWQ-OW'!A1</f>
        <v>Table 11-9. Laboratory Discrete Water Quality Data from Lac de Gras Far Field 2 during the Open-Water Period, 2014</v>
      </c>
    </row>
    <row r="17" spans="1:2" x14ac:dyDescent="0.25">
      <c r="A17" s="1127"/>
      <c r="B17" t="str">
        <f>'11-10_LDGOutlet_DiscreteWQ-OW'!A1</f>
        <v>Table 11-10. Laboratory Water Quality Data From the Lac de Gras Outlet During the Open-Water Period, 2014</v>
      </c>
    </row>
    <row r="18" spans="1:2" x14ac:dyDescent="0.25">
      <c r="A18" s="1127"/>
      <c r="B18" t="str">
        <f>'11-11_LDGSub_DiscreteWQ-OW'!A1</f>
        <v>Table 11-11. Laboratory Discrete Water Quality Data from Lac de Gras Sub-Basin Lakes during the Open-Water Period, 2014</v>
      </c>
    </row>
    <row r="19" spans="1:2" x14ac:dyDescent="0.25">
      <c r="A19" s="1127"/>
      <c r="B19" t="str">
        <f>'11-12_LDS-DIN'!A1</f>
        <v>Table 11-12. Depth-Integrated Nutrient Data from Lac du Sauvage during the Open-Water Period, 2014</v>
      </c>
    </row>
    <row r="20" spans="1:2" x14ac:dyDescent="0.25">
      <c r="A20" s="1127"/>
      <c r="B20" t="str">
        <f>'11-13_LDSSub-DIN'!A1</f>
        <v>Table 11-13. Depth-Integrated Nutrient Data from Duchess Lake during the Open-Water Period, 2014</v>
      </c>
    </row>
    <row r="21" spans="1:2" x14ac:dyDescent="0.25">
      <c r="A21" s="1127"/>
      <c r="B21" t="str">
        <f>'11-14_LDGSlipper-DIN'!A1</f>
        <v>Table 11-14. Depth-Integrated Nutrient Data Lac de Gras Slipper Bay during the Open-Water Period, 2014</v>
      </c>
    </row>
    <row r="22" spans="1:2" x14ac:dyDescent="0.25">
      <c r="A22" s="1127"/>
      <c r="B22" t="str">
        <f>'11-15_LDGFF2-DIN'!A1</f>
        <v>Table 11-15. Depth-Integrated Nutrient Data from Lac de Gras Far Field 2 during the Open-Water Period, 2014</v>
      </c>
    </row>
    <row r="23" spans="1:2" x14ac:dyDescent="0.25">
      <c r="A23" s="1127"/>
      <c r="B23" t="str">
        <f>'11-16-Chla'!A1</f>
        <v>Table 11-16. Chlorophyll a Field Duplicates Collected in Lac du Sauvage, Duchess Lake, and Lac de Gras (Slipper Bay and Far Field 2), during the Open-Water Period, 2014</v>
      </c>
    </row>
    <row r="24" spans="1:2" x14ac:dyDescent="0.25">
      <c r="A24" s="1127"/>
      <c r="B24" t="str">
        <f>'11-17_LDS_Sed.''14'!A1</f>
        <v>Table 11-17. Sediment Quality Data from Lac du Sauvage, 2014</v>
      </c>
    </row>
    <row r="25" spans="1:2" x14ac:dyDescent="0.25">
      <c r="A25" s="1127"/>
      <c r="B25" t="str">
        <f>'11-18_LDSSub_Sed.''14'!A1</f>
        <v>Table 11-18. Sediment Quality Data from Lac du Sauvage Sub-Basin Lakes, 2014</v>
      </c>
    </row>
    <row r="26" spans="1:2" x14ac:dyDescent="0.25">
      <c r="A26" s="1127"/>
      <c r="B26" t="str">
        <f>'11-19_LDGFF2-Sed.''14'!A1</f>
        <v>Table 11-19. Sediment Quality Data from Lac de Gras Far Field 2, 2014</v>
      </c>
    </row>
    <row r="27" spans="1:2" x14ac:dyDescent="0.25">
      <c r="A27" s="1127"/>
      <c r="B27" t="str">
        <f>'11-20_LDGSub-Sed.''14'!A1</f>
        <v>Table 11-20. Sediment Quality Data from the Lac de Gras Sub-Basin Lakes, 2014</v>
      </c>
    </row>
    <row r="28" spans="1:2" x14ac:dyDescent="0.25">
      <c r="A28" s="1127"/>
      <c r="B28" t="str">
        <f>'11-21-PCDD_F_Sed.''14'!A1</f>
        <v>Table 11-21. Dioxins and Furans in Sediments within the Baseline Study Area, 2014</v>
      </c>
    </row>
    <row r="29" spans="1:2" x14ac:dyDescent="0.25">
      <c r="A29" s="1127"/>
      <c r="B29" t="str">
        <f>'11-22_LDS Sed.'!A1</f>
        <v>Table 11-22. Sediment Quality Data from Lac du Sauvage, 2006-2014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opLeftCell="A106" zoomScaleNormal="100" workbookViewId="0">
      <selection activeCell="I130" sqref="I130"/>
    </sheetView>
  </sheetViews>
  <sheetFormatPr defaultRowHeight="12.75" x14ac:dyDescent="0.2"/>
  <cols>
    <col min="1" max="1" width="38.85546875" style="982" customWidth="1"/>
    <col min="2" max="2" width="11.42578125" style="982" customWidth="1"/>
    <col min="3" max="4" width="10.140625" style="982" bestFit="1" customWidth="1"/>
    <col min="5" max="5" width="11.5703125" style="982" bestFit="1" customWidth="1"/>
    <col min="6" max="7" width="10.140625" style="982" bestFit="1" customWidth="1"/>
    <col min="8" max="8" width="11.5703125" style="982" bestFit="1" customWidth="1"/>
    <col min="9" max="10" width="10.140625" style="982" bestFit="1" customWidth="1"/>
    <col min="11" max="11" width="11.5703125" style="982" bestFit="1" customWidth="1"/>
    <col min="12" max="13" width="10.140625" style="982" bestFit="1" customWidth="1"/>
    <col min="14" max="14" width="11.5703125" style="982" bestFit="1" customWidth="1"/>
    <col min="15" max="16" width="10.140625" style="982" bestFit="1" customWidth="1"/>
    <col min="17" max="17" width="11.5703125" style="982" bestFit="1" customWidth="1"/>
    <col min="18" max="19" width="10.140625" style="982" bestFit="1" customWidth="1"/>
    <col min="20" max="20" width="11.5703125" style="982" bestFit="1" customWidth="1"/>
    <col min="21" max="22" width="10.140625" style="982" bestFit="1" customWidth="1"/>
    <col min="23" max="16384" width="9.140625" style="982"/>
  </cols>
  <sheetData>
    <row r="1" spans="1:12" x14ac:dyDescent="0.2">
      <c r="A1" s="57" t="s">
        <v>649</v>
      </c>
      <c r="B1" s="57"/>
      <c r="C1" s="990"/>
      <c r="D1" s="990"/>
      <c r="E1" s="990"/>
      <c r="F1" s="990"/>
      <c r="G1" s="990"/>
      <c r="H1" s="990"/>
      <c r="I1" s="990"/>
      <c r="J1" s="990"/>
      <c r="K1" s="990"/>
      <c r="L1" s="990"/>
    </row>
    <row r="2" spans="1:12" ht="13.5" thickBot="1" x14ac:dyDescent="0.25">
      <c r="A2" s="58" t="s">
        <v>153</v>
      </c>
      <c r="B2" s="58"/>
      <c r="C2" s="990"/>
      <c r="D2" s="990"/>
      <c r="E2" s="990"/>
      <c r="F2" s="990"/>
      <c r="G2" s="990"/>
      <c r="H2" s="990"/>
      <c r="I2" s="990"/>
      <c r="J2" s="990"/>
      <c r="K2" s="990"/>
      <c r="L2" s="990"/>
    </row>
    <row r="3" spans="1:12" x14ac:dyDescent="0.2">
      <c r="A3" s="1177" t="s">
        <v>154</v>
      </c>
      <c r="B3" s="1176" t="s">
        <v>9</v>
      </c>
      <c r="C3" s="59" t="s">
        <v>155</v>
      </c>
      <c r="D3" s="229"/>
      <c r="E3" s="229"/>
      <c r="F3" s="229"/>
      <c r="G3" s="229"/>
      <c r="H3" s="229"/>
      <c r="I3" s="229"/>
      <c r="J3" s="229"/>
      <c r="K3" s="229"/>
      <c r="L3" s="231"/>
    </row>
    <row r="4" spans="1:12" x14ac:dyDescent="0.2">
      <c r="A4" s="1178"/>
      <c r="B4" s="1168"/>
      <c r="C4" s="60">
        <v>2014</v>
      </c>
      <c r="D4" s="61"/>
      <c r="E4" s="61"/>
      <c r="F4" s="61"/>
      <c r="G4" s="61"/>
      <c r="H4" s="61"/>
      <c r="I4" s="61"/>
      <c r="J4" s="61"/>
      <c r="K4" s="61"/>
      <c r="L4" s="62"/>
    </row>
    <row r="5" spans="1:12" x14ac:dyDescent="0.2">
      <c r="A5" s="1178"/>
      <c r="B5" s="1168"/>
      <c r="C5" s="1154" t="s">
        <v>156</v>
      </c>
      <c r="D5" s="1154" t="s">
        <v>157</v>
      </c>
      <c r="E5" s="1154" t="s">
        <v>158</v>
      </c>
      <c r="F5" s="1154" t="s">
        <v>159</v>
      </c>
      <c r="G5" s="1154" t="s">
        <v>160</v>
      </c>
      <c r="H5" s="1152" t="s">
        <v>672</v>
      </c>
      <c r="I5" s="1152"/>
      <c r="J5" s="1152"/>
      <c r="K5" s="1152"/>
      <c r="L5" s="1153"/>
    </row>
    <row r="6" spans="1:12" x14ac:dyDescent="0.2">
      <c r="A6" s="1178"/>
      <c r="B6" s="1168"/>
      <c r="C6" s="1144"/>
      <c r="D6" s="1144"/>
      <c r="E6" s="1144"/>
      <c r="F6" s="1144"/>
      <c r="G6" s="1144"/>
      <c r="H6" s="1170" t="s">
        <v>161</v>
      </c>
      <c r="I6" s="1170" t="s">
        <v>162</v>
      </c>
      <c r="J6" s="1170" t="s">
        <v>188</v>
      </c>
      <c r="K6" s="1170" t="s">
        <v>189</v>
      </c>
      <c r="L6" s="1173" t="s">
        <v>190</v>
      </c>
    </row>
    <row r="7" spans="1:12" x14ac:dyDescent="0.2">
      <c r="A7" s="1178"/>
      <c r="B7" s="1168"/>
      <c r="C7" s="1144"/>
      <c r="D7" s="1144"/>
      <c r="E7" s="1144"/>
      <c r="F7" s="1144"/>
      <c r="G7" s="1144"/>
      <c r="H7" s="1171"/>
      <c r="I7" s="1171"/>
      <c r="J7" s="1171"/>
      <c r="K7" s="1171"/>
      <c r="L7" s="1174"/>
    </row>
    <row r="8" spans="1:12" x14ac:dyDescent="0.2">
      <c r="A8" s="1178"/>
      <c r="B8" s="1168"/>
      <c r="C8" s="1144"/>
      <c r="D8" s="1144"/>
      <c r="E8" s="1144"/>
      <c r="F8" s="1144"/>
      <c r="G8" s="1144"/>
      <c r="H8" s="1171"/>
      <c r="I8" s="1171"/>
      <c r="J8" s="1171"/>
      <c r="K8" s="1171"/>
      <c r="L8" s="1174"/>
    </row>
    <row r="9" spans="1:12" ht="13.5" thickBot="1" x14ac:dyDescent="0.25">
      <c r="A9" s="1179"/>
      <c r="B9" s="1169"/>
      <c r="C9" s="1145"/>
      <c r="D9" s="1145"/>
      <c r="E9" s="1145"/>
      <c r="F9" s="1145"/>
      <c r="G9" s="1145"/>
      <c r="H9" s="1172"/>
      <c r="I9" s="1172"/>
      <c r="J9" s="1172"/>
      <c r="K9" s="1172"/>
      <c r="L9" s="1175"/>
    </row>
    <row r="10" spans="1:12" x14ac:dyDescent="0.2">
      <c r="A10" s="227" t="s">
        <v>178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30"/>
    </row>
    <row r="11" spans="1:12" x14ac:dyDescent="0.2">
      <c r="A11" s="991" t="s">
        <v>34</v>
      </c>
      <c r="B11" s="992" t="s">
        <v>35</v>
      </c>
      <c r="C11" s="992">
        <v>20</v>
      </c>
      <c r="D11" s="992">
        <v>10.1</v>
      </c>
      <c r="E11" s="997">
        <f>MEDIAN('[2]D-4_LdS_data'!C10,'[2]D-4_LdS_data'!D10,'[2]D-4_LdS_data'!E10,'[2]D-4_LdS_data'!F10,'[2]D-4_LdS_data'!G10,'[2]D-4_LdS_data'!H10,'[2]D-4_LdS_data'!I10,'[2]D-4_LdS_data'!J10,'[2]D-4_LdS_data'!K10,'[2]D-4_LdS_data'!L10,'[2]D-4_LdS_data'!M10,'[2]D-4_LdS_data'!N10,'[2]D-4_LdS_data'!O10,'[2]D-4_LdS_data'!P10,'[2]D-4_LdS_data'!Q10,'[2]D-4_LdS_data'!R10,'[2]D-4_LdS_data'!S10,'[2]D-4_LdS_data'!T10,'[2]D-4_LdS_data'!U10,'[2]D-4_LdS_data'!V10,)</f>
        <v>12</v>
      </c>
      <c r="F11" s="993">
        <f>('[2]D-4_LdS_data'!C10+'[2]D-4_LdS_data'!D10+'[2]D-4_LdS_data'!E10+'[2]D-4_LdS_data'!F10+'[2]D-4_LdS_data'!G10+'[2]D-4_LdS_data'!H10+'[2]D-4_LdS_data'!I10+'[2]D-4_LdS_data'!J10+'[2]D-4_LdS_data'!K10+'[2]D-4_LdS_data'!L10+'[2]D-4_LdS_data'!M10+'[2]D-4_LdS_data'!N10+'[2]D-4_LdS_data'!O10+'[2]D-4_LdS_data'!P10+'[2]D-4_LdS_data'!Q10+'[2]D-4_LdS_data'!R10+'[2]D-4_LdS_data'!S10+'[2]D-4_LdS_data'!T10+'[2]D-4_LdS_data'!U10+'[2]D-4_LdS_data'!V10)/20</f>
        <v>12.687499999999998</v>
      </c>
      <c r="G11" s="992">
        <v>25.5</v>
      </c>
      <c r="H11" s="992" t="s">
        <v>2</v>
      </c>
      <c r="I11" s="992" t="s">
        <v>2</v>
      </c>
      <c r="J11" s="992" t="s">
        <v>2</v>
      </c>
      <c r="K11" s="992" t="s">
        <v>2</v>
      </c>
      <c r="L11" s="994" t="s">
        <v>2</v>
      </c>
    </row>
    <row r="12" spans="1:12" x14ac:dyDescent="0.2">
      <c r="A12" s="991" t="s">
        <v>36</v>
      </c>
      <c r="B12" s="992" t="s">
        <v>35</v>
      </c>
      <c r="C12" s="992">
        <v>20</v>
      </c>
      <c r="D12" s="993">
        <v>5</v>
      </c>
      <c r="E12" s="993">
        <v>6</v>
      </c>
      <c r="F12" s="992">
        <v>6.3</v>
      </c>
      <c r="G12" s="997">
        <v>13</v>
      </c>
      <c r="H12" s="992" t="s">
        <v>2</v>
      </c>
      <c r="I12" s="992" t="s">
        <v>2</v>
      </c>
      <c r="J12" s="992" t="s">
        <v>2</v>
      </c>
      <c r="K12" s="992" t="s">
        <v>2</v>
      </c>
      <c r="L12" s="994" t="s">
        <v>2</v>
      </c>
    </row>
    <row r="13" spans="1:12" x14ac:dyDescent="0.2">
      <c r="A13" s="991" t="s">
        <v>179</v>
      </c>
      <c r="B13" s="992" t="s">
        <v>35</v>
      </c>
      <c r="C13" s="992">
        <v>20</v>
      </c>
      <c r="D13" s="992">
        <v>4.5</v>
      </c>
      <c r="E13" s="992">
        <v>5.5</v>
      </c>
      <c r="F13" s="992">
        <v>5.6</v>
      </c>
      <c r="G13" s="992">
        <v>7.5</v>
      </c>
      <c r="H13" s="992" t="s">
        <v>2</v>
      </c>
      <c r="I13" s="992" t="s">
        <v>2</v>
      </c>
      <c r="J13" s="992" t="s">
        <v>2</v>
      </c>
      <c r="K13" s="992" t="s">
        <v>2</v>
      </c>
      <c r="L13" s="994" t="s">
        <v>2</v>
      </c>
    </row>
    <row r="14" spans="1:12" x14ac:dyDescent="0.2">
      <c r="A14" s="991" t="s">
        <v>39</v>
      </c>
      <c r="B14" s="992" t="s">
        <v>40</v>
      </c>
      <c r="C14" s="992">
        <v>20</v>
      </c>
      <c r="D14" s="993">
        <v>6.1</v>
      </c>
      <c r="E14" s="993">
        <v>10.6</v>
      </c>
      <c r="F14" s="993">
        <v>10.5</v>
      </c>
      <c r="G14" s="993">
        <v>13.3</v>
      </c>
      <c r="H14" s="992" t="s">
        <v>2</v>
      </c>
      <c r="I14" s="992" t="s">
        <v>2</v>
      </c>
      <c r="J14" s="992" t="s">
        <v>2</v>
      </c>
      <c r="K14" s="992" t="s">
        <v>2</v>
      </c>
      <c r="L14" s="994" t="s">
        <v>2</v>
      </c>
    </row>
    <row r="15" spans="1:12" x14ac:dyDescent="0.2">
      <c r="A15" s="991" t="s">
        <v>41</v>
      </c>
      <c r="B15" s="992" t="s">
        <v>42</v>
      </c>
      <c r="C15" s="992">
        <v>19</v>
      </c>
      <c r="D15" s="992">
        <v>11</v>
      </c>
      <c r="E15" s="992">
        <v>12</v>
      </c>
      <c r="F15" s="992">
        <v>12</v>
      </c>
      <c r="G15" s="992">
        <v>14</v>
      </c>
      <c r="H15" s="992" t="s">
        <v>2</v>
      </c>
      <c r="I15" s="992" t="s">
        <v>2</v>
      </c>
      <c r="J15" s="992" t="s">
        <v>2</v>
      </c>
      <c r="K15" s="992" t="s">
        <v>2</v>
      </c>
      <c r="L15" s="994" t="s">
        <v>2</v>
      </c>
    </row>
    <row r="16" spans="1:12" x14ac:dyDescent="0.2">
      <c r="A16" s="991" t="s">
        <v>43</v>
      </c>
      <c r="B16" s="992" t="s">
        <v>44</v>
      </c>
      <c r="C16" s="992">
        <v>18</v>
      </c>
      <c r="D16" s="993">
        <v>9.9</v>
      </c>
      <c r="E16" s="993">
        <v>11.1</v>
      </c>
      <c r="F16" s="993">
        <v>11.1</v>
      </c>
      <c r="G16" s="993">
        <v>12.6</v>
      </c>
      <c r="H16" s="992" t="s">
        <v>2</v>
      </c>
      <c r="I16" s="992" t="s">
        <v>2</v>
      </c>
      <c r="J16" s="992" t="s">
        <v>2</v>
      </c>
      <c r="K16" s="992" t="s">
        <v>2</v>
      </c>
      <c r="L16" s="994" t="s">
        <v>2</v>
      </c>
    </row>
    <row r="17" spans="1:12" x14ac:dyDescent="0.2">
      <c r="A17" s="991" t="s">
        <v>46</v>
      </c>
      <c r="B17" s="992" t="s">
        <v>47</v>
      </c>
      <c r="C17" s="992">
        <v>19</v>
      </c>
      <c r="D17" s="993">
        <v>94.3</v>
      </c>
      <c r="E17" s="993">
        <v>100.1</v>
      </c>
      <c r="F17" s="993">
        <v>99.8</v>
      </c>
      <c r="G17" s="993">
        <v>105.6</v>
      </c>
      <c r="H17" s="992" t="s">
        <v>2</v>
      </c>
      <c r="I17" s="992" t="s">
        <v>2</v>
      </c>
      <c r="J17" s="992" t="s">
        <v>2</v>
      </c>
      <c r="K17" s="992" t="s">
        <v>2</v>
      </c>
      <c r="L17" s="994" t="s">
        <v>2</v>
      </c>
    </row>
    <row r="18" spans="1:12" ht="14.25" x14ac:dyDescent="0.2">
      <c r="A18" s="991" t="s">
        <v>1</v>
      </c>
      <c r="B18" s="992" t="s">
        <v>2</v>
      </c>
      <c r="C18" s="992">
        <v>20</v>
      </c>
      <c r="D18" s="206" t="s">
        <v>180</v>
      </c>
      <c r="E18" s="993">
        <v>6.9</v>
      </c>
      <c r="F18" s="993">
        <v>6.8</v>
      </c>
      <c r="G18" s="993">
        <v>7.3</v>
      </c>
      <c r="H18" s="992" t="s">
        <v>2</v>
      </c>
      <c r="I18" s="992">
        <v>10</v>
      </c>
      <c r="J18" s="992">
        <v>10</v>
      </c>
      <c r="K18" s="992" t="s">
        <v>2</v>
      </c>
      <c r="L18" s="994" t="s">
        <v>2</v>
      </c>
    </row>
    <row r="19" spans="1:12" x14ac:dyDescent="0.2">
      <c r="A19" s="285" t="s">
        <v>48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44"/>
    </row>
    <row r="20" spans="1:12" ht="14.25" x14ac:dyDescent="0.2">
      <c r="A20" s="991" t="s">
        <v>49</v>
      </c>
      <c r="B20" s="992" t="s">
        <v>50</v>
      </c>
      <c r="C20" s="992">
        <v>20</v>
      </c>
      <c r="D20" s="993" t="s">
        <v>122</v>
      </c>
      <c r="E20" s="993" t="s">
        <v>122</v>
      </c>
      <c r="F20" s="993" t="s">
        <v>122</v>
      </c>
      <c r="G20" s="993" t="s">
        <v>181</v>
      </c>
      <c r="H20" s="992" t="s">
        <v>2</v>
      </c>
      <c r="I20" s="992" t="s">
        <v>2</v>
      </c>
      <c r="J20" s="992" t="s">
        <v>2</v>
      </c>
      <c r="K20" s="992" t="s">
        <v>2</v>
      </c>
      <c r="L20" s="994" t="s">
        <v>2</v>
      </c>
    </row>
    <row r="21" spans="1:12" ht="15.75" x14ac:dyDescent="0.3">
      <c r="A21" s="991" t="s">
        <v>52</v>
      </c>
      <c r="B21" s="992" t="s">
        <v>44</v>
      </c>
      <c r="C21" s="992">
        <v>20</v>
      </c>
      <c r="D21" s="992">
        <v>3.3</v>
      </c>
      <c r="E21" s="992">
        <v>4.3</v>
      </c>
      <c r="F21" s="992">
        <v>4.8</v>
      </c>
      <c r="G21" s="997">
        <v>11</v>
      </c>
      <c r="H21" s="992" t="s">
        <v>2</v>
      </c>
      <c r="I21" s="992" t="s">
        <v>2</v>
      </c>
      <c r="J21" s="992" t="s">
        <v>2</v>
      </c>
      <c r="K21" s="992" t="s">
        <v>2</v>
      </c>
      <c r="L21" s="994" t="s">
        <v>2</v>
      </c>
    </row>
    <row r="22" spans="1:12" x14ac:dyDescent="0.2">
      <c r="A22" s="1133" t="s">
        <v>697</v>
      </c>
      <c r="B22" s="992" t="s">
        <v>42</v>
      </c>
      <c r="C22" s="992">
        <v>20</v>
      </c>
      <c r="D22" s="997">
        <v>14</v>
      </c>
      <c r="E22" s="997">
        <v>15</v>
      </c>
      <c r="F22" s="997">
        <v>15</v>
      </c>
      <c r="G22" s="997">
        <v>16</v>
      </c>
      <c r="H22" s="992" t="s">
        <v>2</v>
      </c>
      <c r="I22" s="992" t="s">
        <v>2</v>
      </c>
      <c r="J22" s="992" t="s">
        <v>2</v>
      </c>
      <c r="K22" s="992" t="s">
        <v>2</v>
      </c>
      <c r="L22" s="994" t="s">
        <v>2</v>
      </c>
    </row>
    <row r="23" spans="1:12" x14ac:dyDescent="0.2">
      <c r="A23" s="991" t="s">
        <v>53</v>
      </c>
      <c r="B23" s="992" t="s">
        <v>44</v>
      </c>
      <c r="C23" s="992">
        <v>20</v>
      </c>
      <c r="D23" s="992">
        <v>4.7</v>
      </c>
      <c r="E23" s="992">
        <v>4.9000000000000004</v>
      </c>
      <c r="F23" s="992">
        <v>4.9000000000000004</v>
      </c>
      <c r="G23" s="992">
        <v>5.2</v>
      </c>
      <c r="H23" s="992" t="s">
        <v>2</v>
      </c>
      <c r="I23" s="992" t="s">
        <v>2</v>
      </c>
      <c r="J23" s="992" t="s">
        <v>2</v>
      </c>
      <c r="K23" s="992" t="s">
        <v>2</v>
      </c>
      <c r="L23" s="994" t="s">
        <v>2</v>
      </c>
    </row>
    <row r="24" spans="1:12" x14ac:dyDescent="0.2">
      <c r="A24" s="1133" t="s">
        <v>696</v>
      </c>
      <c r="B24" s="992" t="s">
        <v>2</v>
      </c>
      <c r="C24" s="992">
        <v>20</v>
      </c>
      <c r="D24" s="993">
        <v>6.5</v>
      </c>
      <c r="E24" s="993">
        <v>6.7</v>
      </c>
      <c r="F24" s="993">
        <v>6.7</v>
      </c>
      <c r="G24" s="993">
        <v>7.2</v>
      </c>
      <c r="H24" s="992" t="s">
        <v>2</v>
      </c>
      <c r="I24" s="992"/>
      <c r="J24" s="992"/>
      <c r="K24" s="992" t="s">
        <v>2</v>
      </c>
      <c r="L24" s="994" t="s">
        <v>2</v>
      </c>
    </row>
    <row r="25" spans="1:12" x14ac:dyDescent="0.2">
      <c r="A25" s="991" t="s">
        <v>57</v>
      </c>
      <c r="B25" s="992" t="s">
        <v>44</v>
      </c>
      <c r="C25" s="992">
        <v>20</v>
      </c>
      <c r="D25" s="993" t="s">
        <v>58</v>
      </c>
      <c r="E25" s="997">
        <v>14</v>
      </c>
      <c r="F25" s="997">
        <v>14</v>
      </c>
      <c r="G25" s="992">
        <v>22</v>
      </c>
      <c r="H25" s="992" t="s">
        <v>2</v>
      </c>
      <c r="I25" s="992" t="s">
        <v>2</v>
      </c>
      <c r="J25" s="992" t="s">
        <v>2</v>
      </c>
      <c r="K25" s="992" t="s">
        <v>2</v>
      </c>
      <c r="L25" s="994" t="s">
        <v>2</v>
      </c>
    </row>
    <row r="26" spans="1:12" x14ac:dyDescent="0.2">
      <c r="A26" s="991" t="s">
        <v>59</v>
      </c>
      <c r="B26" s="992" t="s">
        <v>44</v>
      </c>
      <c r="C26" s="992">
        <v>20</v>
      </c>
      <c r="D26" s="996" t="s">
        <v>60</v>
      </c>
      <c r="E26" s="996" t="s">
        <v>60</v>
      </c>
      <c r="F26" s="996" t="s">
        <v>60</v>
      </c>
      <c r="G26" s="996" t="s">
        <v>61</v>
      </c>
      <c r="H26" s="992" t="s">
        <v>2</v>
      </c>
      <c r="I26" s="992" t="s">
        <v>2</v>
      </c>
      <c r="J26" s="992" t="s">
        <v>2</v>
      </c>
      <c r="K26" s="992" t="s">
        <v>2</v>
      </c>
      <c r="L26" s="994" t="s">
        <v>2</v>
      </c>
    </row>
    <row r="27" spans="1:12" x14ac:dyDescent="0.2">
      <c r="A27" s="991" t="s">
        <v>62</v>
      </c>
      <c r="B27" s="992" t="s">
        <v>63</v>
      </c>
      <c r="C27" s="992">
        <v>20</v>
      </c>
      <c r="D27" s="992">
        <v>0.4</v>
      </c>
      <c r="E27" s="992">
        <v>0.54</v>
      </c>
      <c r="F27" s="992">
        <v>0.6</v>
      </c>
      <c r="G27" s="992">
        <v>1.5</v>
      </c>
      <c r="H27" s="992" t="s">
        <v>2</v>
      </c>
      <c r="I27" s="992" t="s">
        <v>2</v>
      </c>
      <c r="J27" s="992" t="s">
        <v>2</v>
      </c>
      <c r="K27" s="992" t="s">
        <v>2</v>
      </c>
      <c r="L27" s="994" t="s">
        <v>2</v>
      </c>
    </row>
    <row r="28" spans="1:12" x14ac:dyDescent="0.2">
      <c r="A28" s="285" t="s">
        <v>64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44"/>
    </row>
    <row r="29" spans="1:12" x14ac:dyDescent="0.2">
      <c r="A29" s="991" t="s">
        <v>65</v>
      </c>
      <c r="B29" s="992" t="s">
        <v>44</v>
      </c>
      <c r="C29" s="992">
        <v>20</v>
      </c>
      <c r="D29" s="996" t="s">
        <v>182</v>
      </c>
      <c r="E29" s="992">
        <v>5.3</v>
      </c>
      <c r="F29" s="996" t="s">
        <v>182</v>
      </c>
      <c r="G29" s="997">
        <v>13</v>
      </c>
      <c r="H29" s="992" t="s">
        <v>2</v>
      </c>
      <c r="I29" s="992" t="s">
        <v>2</v>
      </c>
      <c r="J29" s="992" t="s">
        <v>2</v>
      </c>
      <c r="K29" s="992" t="s">
        <v>2</v>
      </c>
      <c r="L29" s="994" t="s">
        <v>2</v>
      </c>
    </row>
    <row r="30" spans="1:12" x14ac:dyDescent="0.2">
      <c r="A30" s="991" t="s">
        <v>66</v>
      </c>
      <c r="B30" s="992" t="s">
        <v>44</v>
      </c>
      <c r="C30" s="992">
        <v>20</v>
      </c>
      <c r="D30" s="992">
        <v>0.86</v>
      </c>
      <c r="E30" s="992">
        <v>0.91</v>
      </c>
      <c r="F30" s="1002">
        <v>0.9</v>
      </c>
      <c r="G30" s="992">
        <v>0.94</v>
      </c>
      <c r="H30" s="992" t="s">
        <v>2</v>
      </c>
      <c r="I30" s="992" t="s">
        <v>2</v>
      </c>
      <c r="J30" s="992" t="s">
        <v>2</v>
      </c>
      <c r="K30" s="992" t="s">
        <v>2</v>
      </c>
      <c r="L30" s="994" t="s">
        <v>2</v>
      </c>
    </row>
    <row r="31" spans="1:12" x14ac:dyDescent="0.2">
      <c r="A31" s="991" t="s">
        <v>67</v>
      </c>
      <c r="B31" s="992" t="s">
        <v>44</v>
      </c>
      <c r="C31" s="992">
        <v>20</v>
      </c>
      <c r="D31" s="992" t="s">
        <v>68</v>
      </c>
      <c r="E31" s="992" t="s">
        <v>68</v>
      </c>
      <c r="F31" s="992" t="s">
        <v>68</v>
      </c>
      <c r="G31" s="992" t="s">
        <v>68</v>
      </c>
      <c r="H31" s="992" t="s">
        <v>2</v>
      </c>
      <c r="I31" s="992" t="s">
        <v>2</v>
      </c>
      <c r="J31" s="992" t="s">
        <v>2</v>
      </c>
      <c r="K31" s="992" t="s">
        <v>2</v>
      </c>
      <c r="L31" s="994" t="s">
        <v>2</v>
      </c>
    </row>
    <row r="32" spans="1:12" x14ac:dyDescent="0.2">
      <c r="A32" s="991" t="s">
        <v>69</v>
      </c>
      <c r="B32" s="992" t="s">
        <v>44</v>
      </c>
      <c r="C32" s="992">
        <v>20</v>
      </c>
      <c r="D32" s="992" t="s">
        <v>70</v>
      </c>
      <c r="E32" s="992" t="s">
        <v>70</v>
      </c>
      <c r="F32" s="992" t="s">
        <v>70</v>
      </c>
      <c r="G32" s="992" t="s">
        <v>70</v>
      </c>
      <c r="H32" s="992" t="s">
        <v>2</v>
      </c>
      <c r="I32" s="992" t="s">
        <v>2</v>
      </c>
      <c r="J32" s="992" t="s">
        <v>2</v>
      </c>
      <c r="K32" s="992" t="s">
        <v>2</v>
      </c>
      <c r="L32" s="994" t="s">
        <v>2</v>
      </c>
    </row>
    <row r="33" spans="1:12" x14ac:dyDescent="0.2">
      <c r="A33" s="991" t="s">
        <v>71</v>
      </c>
      <c r="B33" s="992" t="s">
        <v>44</v>
      </c>
      <c r="C33" s="992">
        <v>20</v>
      </c>
      <c r="D33" s="992">
        <v>0.63</v>
      </c>
      <c r="E33" s="992">
        <v>0.65</v>
      </c>
      <c r="F33" s="992">
        <v>0.65</v>
      </c>
      <c r="G33" s="1002">
        <v>0.7</v>
      </c>
      <c r="H33" s="992" t="s">
        <v>2</v>
      </c>
      <c r="I33" s="992" t="s">
        <v>2</v>
      </c>
      <c r="J33" s="992" t="s">
        <v>2</v>
      </c>
      <c r="K33" s="992" t="s">
        <v>2</v>
      </c>
      <c r="L33" s="994" t="s">
        <v>2</v>
      </c>
    </row>
    <row r="34" spans="1:12" x14ac:dyDescent="0.2">
      <c r="A34" s="991" t="s">
        <v>72</v>
      </c>
      <c r="B34" s="992" t="s">
        <v>44</v>
      </c>
      <c r="C34" s="992">
        <v>20</v>
      </c>
      <c r="D34" s="992">
        <v>0.48</v>
      </c>
      <c r="E34" s="992">
        <v>0.53</v>
      </c>
      <c r="F34" s="992">
        <v>0.53</v>
      </c>
      <c r="G34" s="1002">
        <v>0.6</v>
      </c>
      <c r="H34" s="992" t="s">
        <v>2</v>
      </c>
      <c r="I34" s="992" t="s">
        <v>2</v>
      </c>
      <c r="J34" s="992" t="s">
        <v>2</v>
      </c>
      <c r="K34" s="992" t="s">
        <v>2</v>
      </c>
      <c r="L34" s="994" t="s">
        <v>2</v>
      </c>
    </row>
    <row r="35" spans="1:12" x14ac:dyDescent="0.2">
      <c r="A35" s="991" t="s">
        <v>73</v>
      </c>
      <c r="B35" s="992" t="s">
        <v>44</v>
      </c>
      <c r="C35" s="992">
        <v>20</v>
      </c>
      <c r="D35" s="992">
        <v>0.56999999999999995</v>
      </c>
      <c r="E35" s="992">
        <v>0.61</v>
      </c>
      <c r="F35" s="992">
        <v>0.61</v>
      </c>
      <c r="G35" s="992">
        <v>0.64</v>
      </c>
      <c r="H35" s="992" t="s">
        <v>2</v>
      </c>
      <c r="I35" s="992" t="s">
        <v>2</v>
      </c>
      <c r="J35" s="992" t="s">
        <v>2</v>
      </c>
      <c r="K35" s="992" t="s">
        <v>2</v>
      </c>
      <c r="L35" s="994" t="s">
        <v>2</v>
      </c>
    </row>
    <row r="36" spans="1:12" x14ac:dyDescent="0.2">
      <c r="A36" s="991" t="s">
        <v>74</v>
      </c>
      <c r="B36" s="992" t="s">
        <v>44</v>
      </c>
      <c r="C36" s="992">
        <v>20</v>
      </c>
      <c r="D36" s="992">
        <v>0.95</v>
      </c>
      <c r="E36" s="992">
        <v>1.2</v>
      </c>
      <c r="F36" s="992">
        <v>1.2</v>
      </c>
      <c r="G36" s="992">
        <v>1.4</v>
      </c>
      <c r="H36" s="992" t="s">
        <v>2</v>
      </c>
      <c r="I36" s="992" t="s">
        <v>2</v>
      </c>
      <c r="J36" s="992" t="s">
        <v>2</v>
      </c>
      <c r="K36" s="992" t="s">
        <v>2</v>
      </c>
      <c r="L36" s="994" t="s">
        <v>2</v>
      </c>
    </row>
    <row r="37" spans="1:12" x14ac:dyDescent="0.2">
      <c r="A37" s="285" t="s">
        <v>183</v>
      </c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44"/>
    </row>
    <row r="38" spans="1:12" x14ac:dyDescent="0.2">
      <c r="A38" s="991" t="s">
        <v>76</v>
      </c>
      <c r="B38" s="992" t="s">
        <v>44</v>
      </c>
      <c r="C38" s="992">
        <v>20</v>
      </c>
      <c r="D38" s="992">
        <v>2.9</v>
      </c>
      <c r="E38" s="992">
        <v>3.2</v>
      </c>
      <c r="F38" s="992">
        <v>3.3</v>
      </c>
      <c r="G38" s="992">
        <v>4.5</v>
      </c>
      <c r="H38" s="992" t="s">
        <v>2</v>
      </c>
      <c r="I38" s="992" t="s">
        <v>2</v>
      </c>
      <c r="J38" s="992" t="s">
        <v>2</v>
      </c>
      <c r="K38" s="992" t="s">
        <v>2</v>
      </c>
      <c r="L38" s="994" t="s">
        <v>2</v>
      </c>
    </row>
    <row r="39" spans="1:12" x14ac:dyDescent="0.2">
      <c r="A39" s="991" t="s">
        <v>77</v>
      </c>
      <c r="B39" s="992" t="s">
        <v>44</v>
      </c>
      <c r="C39" s="992">
        <v>20</v>
      </c>
      <c r="D39" s="992">
        <v>2.8</v>
      </c>
      <c r="E39" s="993">
        <v>3</v>
      </c>
      <c r="F39" s="992">
        <v>3.1</v>
      </c>
      <c r="G39" s="993">
        <v>4</v>
      </c>
      <c r="H39" s="992" t="s">
        <v>2</v>
      </c>
      <c r="I39" s="992" t="s">
        <v>2</v>
      </c>
      <c r="J39" s="992" t="s">
        <v>2</v>
      </c>
      <c r="K39" s="992" t="s">
        <v>2</v>
      </c>
      <c r="L39" s="994" t="s">
        <v>2</v>
      </c>
    </row>
    <row r="40" spans="1:12" x14ac:dyDescent="0.2">
      <c r="A40" s="991" t="s">
        <v>78</v>
      </c>
      <c r="B40" s="992" t="s">
        <v>79</v>
      </c>
      <c r="C40" s="992">
        <v>20</v>
      </c>
      <c r="D40" s="992">
        <v>6.6000000000000003E-2</v>
      </c>
      <c r="E40" s="1002">
        <v>0.2</v>
      </c>
      <c r="F40" s="1002">
        <v>0.2</v>
      </c>
      <c r="G40" s="992">
        <v>0.28999999999999998</v>
      </c>
      <c r="H40" s="992" t="s">
        <v>2</v>
      </c>
      <c r="I40" s="992" t="s">
        <v>2</v>
      </c>
      <c r="J40" s="992" t="s">
        <v>2</v>
      </c>
      <c r="K40" s="992" t="s">
        <v>2</v>
      </c>
      <c r="L40" s="994" t="s">
        <v>2</v>
      </c>
    </row>
    <row r="41" spans="1:12" x14ac:dyDescent="0.2">
      <c r="A41" s="991" t="s">
        <v>81</v>
      </c>
      <c r="B41" s="992" t="s">
        <v>79</v>
      </c>
      <c r="C41" s="992">
        <v>20</v>
      </c>
      <c r="D41" s="992">
        <v>6.6000000000000003E-2</v>
      </c>
      <c r="E41" s="1002">
        <v>0.2</v>
      </c>
      <c r="F41" s="1002">
        <v>0.2</v>
      </c>
      <c r="G41" s="992">
        <v>0.28999999999999998</v>
      </c>
      <c r="H41" s="992" t="s">
        <v>2</v>
      </c>
      <c r="I41" s="992" t="s">
        <v>2</v>
      </c>
      <c r="J41" s="992" t="s">
        <v>2</v>
      </c>
      <c r="K41" s="992" t="s">
        <v>2</v>
      </c>
      <c r="L41" s="994" t="s">
        <v>2</v>
      </c>
    </row>
    <row r="42" spans="1:12" x14ac:dyDescent="0.2">
      <c r="A42" s="991" t="s">
        <v>82</v>
      </c>
      <c r="B42" s="992" t="s">
        <v>79</v>
      </c>
      <c r="C42" s="992">
        <v>20</v>
      </c>
      <c r="D42" s="992" t="s">
        <v>83</v>
      </c>
      <c r="E42" s="992" t="s">
        <v>83</v>
      </c>
      <c r="F42" s="992" t="s">
        <v>83</v>
      </c>
      <c r="G42" s="992">
        <v>1.2E-2</v>
      </c>
      <c r="H42" s="992" t="s">
        <v>2</v>
      </c>
      <c r="I42" s="992" t="s">
        <v>2</v>
      </c>
      <c r="J42" s="992" t="s">
        <v>2</v>
      </c>
      <c r="K42" s="992" t="s">
        <v>2</v>
      </c>
      <c r="L42" s="994" t="s">
        <v>2</v>
      </c>
    </row>
    <row r="43" spans="1:12" x14ac:dyDescent="0.2">
      <c r="A43" s="991" t="s">
        <v>84</v>
      </c>
      <c r="B43" s="992" t="s">
        <v>79</v>
      </c>
      <c r="C43" s="992">
        <v>20</v>
      </c>
      <c r="D43" s="992" t="s">
        <v>85</v>
      </c>
      <c r="E43" s="992" t="s">
        <v>85</v>
      </c>
      <c r="F43" s="992" t="s">
        <v>85</v>
      </c>
      <c r="G43" s="992" t="s">
        <v>85</v>
      </c>
      <c r="H43" s="992" t="s">
        <v>2</v>
      </c>
      <c r="I43" s="992" t="s">
        <v>2</v>
      </c>
      <c r="J43" s="992" t="s">
        <v>2</v>
      </c>
      <c r="K43" s="992" t="s">
        <v>2</v>
      </c>
      <c r="L43" s="994" t="s">
        <v>2</v>
      </c>
    </row>
    <row r="44" spans="1:12" x14ac:dyDescent="0.2">
      <c r="A44" s="991" t="s">
        <v>86</v>
      </c>
      <c r="B44" s="992" t="s">
        <v>79</v>
      </c>
      <c r="C44" s="992">
        <v>20</v>
      </c>
      <c r="D44" s="992" t="s">
        <v>87</v>
      </c>
      <c r="E44" s="992" t="s">
        <v>87</v>
      </c>
      <c r="F44" s="992" t="s">
        <v>87</v>
      </c>
      <c r="G44" s="992" t="s">
        <v>87</v>
      </c>
      <c r="H44" s="992" t="s">
        <v>2</v>
      </c>
      <c r="I44" s="992" t="s">
        <v>2</v>
      </c>
      <c r="J44" s="992" t="s">
        <v>2</v>
      </c>
      <c r="K44" s="992" t="s">
        <v>2</v>
      </c>
      <c r="L44" s="994" t="s">
        <v>2</v>
      </c>
    </row>
    <row r="45" spans="1:12" x14ac:dyDescent="0.2">
      <c r="A45" s="991" t="s">
        <v>88</v>
      </c>
      <c r="B45" s="992" t="s">
        <v>89</v>
      </c>
      <c r="C45" s="992">
        <v>20</v>
      </c>
      <c r="D45" s="992">
        <v>4.7999999999999996E-3</v>
      </c>
      <c r="E45" s="992">
        <v>7.1999999999999998E-3</v>
      </c>
      <c r="F45" s="992">
        <v>7.7999999999999996E-3</v>
      </c>
      <c r="G45" s="992">
        <v>1.4E-2</v>
      </c>
      <c r="H45" s="992" t="s">
        <v>2</v>
      </c>
      <c r="I45" s="992" t="s">
        <v>2</v>
      </c>
      <c r="J45" s="992" t="s">
        <v>2</v>
      </c>
      <c r="K45" s="992" t="s">
        <v>2</v>
      </c>
      <c r="L45" s="994" t="s">
        <v>2</v>
      </c>
    </row>
    <row r="46" spans="1:12" x14ac:dyDescent="0.2">
      <c r="A46" s="991" t="s">
        <v>90</v>
      </c>
      <c r="B46" s="992" t="s">
        <v>89</v>
      </c>
      <c r="C46" s="992">
        <v>20</v>
      </c>
      <c r="D46" s="992">
        <v>1.2999999999999999E-3</v>
      </c>
      <c r="E46" s="992">
        <v>2.3999999999999998E-3</v>
      </c>
      <c r="F46" s="992">
        <v>2.5000000000000001E-3</v>
      </c>
      <c r="G46" s="992">
        <v>4.4999999999999997E-3</v>
      </c>
      <c r="H46" s="992" t="s">
        <v>2</v>
      </c>
      <c r="I46" s="992" t="s">
        <v>2</v>
      </c>
      <c r="J46" s="992" t="s">
        <v>2</v>
      </c>
      <c r="K46" s="992" t="s">
        <v>2</v>
      </c>
      <c r="L46" s="994" t="s">
        <v>2</v>
      </c>
    </row>
    <row r="47" spans="1:12" x14ac:dyDescent="0.2">
      <c r="A47" s="991" t="s">
        <v>91</v>
      </c>
      <c r="B47" s="992" t="s">
        <v>89</v>
      </c>
      <c r="C47" s="992">
        <v>20</v>
      </c>
      <c r="D47" s="992" t="s">
        <v>92</v>
      </c>
      <c r="E47" s="992" t="s">
        <v>92</v>
      </c>
      <c r="F47" s="992" t="s">
        <v>92</v>
      </c>
      <c r="G47" s="992" t="s">
        <v>92</v>
      </c>
      <c r="H47" s="992" t="s">
        <v>2</v>
      </c>
      <c r="I47" s="992" t="s">
        <v>2</v>
      </c>
      <c r="J47" s="992" t="s">
        <v>2</v>
      </c>
      <c r="K47" s="992" t="s">
        <v>2</v>
      </c>
      <c r="L47" s="994" t="s">
        <v>2</v>
      </c>
    </row>
    <row r="48" spans="1:12" x14ac:dyDescent="0.2">
      <c r="A48" s="991" t="s">
        <v>93</v>
      </c>
      <c r="B48" s="992" t="s">
        <v>44</v>
      </c>
      <c r="C48" s="992">
        <v>20</v>
      </c>
      <c r="D48" s="1005">
        <v>0.05</v>
      </c>
      <c r="E48" s="992">
        <v>7.0999999999999994E-2</v>
      </c>
      <c r="F48" s="992">
        <v>7.4999999999999997E-2</v>
      </c>
      <c r="G48" s="992">
        <v>0.11</v>
      </c>
      <c r="H48" s="992" t="s">
        <v>2</v>
      </c>
      <c r="I48" s="992" t="s">
        <v>2</v>
      </c>
      <c r="J48" s="992" t="s">
        <v>2</v>
      </c>
      <c r="K48" s="992" t="s">
        <v>2</v>
      </c>
      <c r="L48" s="994" t="s">
        <v>2</v>
      </c>
    </row>
    <row r="49" spans="1:12" x14ac:dyDescent="0.2">
      <c r="A49" s="287" t="s">
        <v>94</v>
      </c>
      <c r="B49" s="1006"/>
      <c r="C49" s="1006"/>
      <c r="D49" s="1006"/>
      <c r="E49" s="1006"/>
      <c r="F49" s="1006"/>
      <c r="G49" s="1006"/>
      <c r="H49" s="1006"/>
      <c r="I49" s="1006"/>
      <c r="J49" s="1006"/>
      <c r="K49" s="1006"/>
      <c r="L49" s="1007"/>
    </row>
    <row r="50" spans="1:12" x14ac:dyDescent="0.2">
      <c r="A50" s="991" t="s">
        <v>95</v>
      </c>
      <c r="B50" s="992" t="s">
        <v>96</v>
      </c>
      <c r="C50" s="992">
        <v>20</v>
      </c>
      <c r="D50" s="992" t="s">
        <v>68</v>
      </c>
      <c r="E50" s="992" t="s">
        <v>68</v>
      </c>
      <c r="F50" s="992" t="s">
        <v>68</v>
      </c>
      <c r="G50" s="992" t="s">
        <v>68</v>
      </c>
      <c r="H50" s="992" t="s">
        <v>2</v>
      </c>
      <c r="I50" s="992" t="s">
        <v>2</v>
      </c>
      <c r="J50" s="992" t="s">
        <v>2</v>
      </c>
      <c r="K50" s="992" t="s">
        <v>2</v>
      </c>
      <c r="L50" s="994" t="s">
        <v>2</v>
      </c>
    </row>
    <row r="51" spans="1:12" x14ac:dyDescent="0.2">
      <c r="A51" s="991" t="s">
        <v>97</v>
      </c>
      <c r="B51" s="992" t="s">
        <v>96</v>
      </c>
      <c r="C51" s="992">
        <v>20</v>
      </c>
      <c r="D51" s="992" t="s">
        <v>68</v>
      </c>
      <c r="E51" s="992" t="s">
        <v>68</v>
      </c>
      <c r="F51" s="992" t="s">
        <v>68</v>
      </c>
      <c r="G51" s="992" t="s">
        <v>68</v>
      </c>
      <c r="H51" s="992" t="s">
        <v>2</v>
      </c>
      <c r="I51" s="992" t="s">
        <v>2</v>
      </c>
      <c r="J51" s="992" t="s">
        <v>2</v>
      </c>
      <c r="K51" s="992" t="s">
        <v>2</v>
      </c>
      <c r="L51" s="994" t="s">
        <v>2</v>
      </c>
    </row>
    <row r="52" spans="1:12" x14ac:dyDescent="0.2">
      <c r="A52" s="991" t="s">
        <v>98</v>
      </c>
      <c r="B52" s="992" t="s">
        <v>96</v>
      </c>
      <c r="C52" s="992">
        <v>20</v>
      </c>
      <c r="D52" s="992" t="s">
        <v>68</v>
      </c>
      <c r="E52" s="992" t="s">
        <v>68</v>
      </c>
      <c r="F52" s="992" t="s">
        <v>68</v>
      </c>
      <c r="G52" s="992" t="s">
        <v>68</v>
      </c>
      <c r="H52" s="992" t="s">
        <v>2</v>
      </c>
      <c r="I52" s="992" t="s">
        <v>2</v>
      </c>
      <c r="J52" s="992" t="s">
        <v>2</v>
      </c>
      <c r="K52" s="992" t="s">
        <v>2</v>
      </c>
      <c r="L52" s="994" t="s">
        <v>2</v>
      </c>
    </row>
    <row r="53" spans="1:12" x14ac:dyDescent="0.2">
      <c r="A53" s="991" t="s">
        <v>99</v>
      </c>
      <c r="B53" s="992" t="s">
        <v>96</v>
      </c>
      <c r="C53" s="992">
        <v>20</v>
      </c>
      <c r="D53" s="992" t="s">
        <v>100</v>
      </c>
      <c r="E53" s="992" t="s">
        <v>100</v>
      </c>
      <c r="F53" s="992" t="s">
        <v>100</v>
      </c>
      <c r="G53" s="992" t="s">
        <v>100</v>
      </c>
      <c r="H53" s="992" t="s">
        <v>2</v>
      </c>
      <c r="I53" s="992" t="s">
        <v>2</v>
      </c>
      <c r="J53" s="992" t="s">
        <v>2</v>
      </c>
      <c r="K53" s="992" t="s">
        <v>2</v>
      </c>
      <c r="L53" s="994" t="s">
        <v>2</v>
      </c>
    </row>
    <row r="54" spans="1:12" ht="15.75" x14ac:dyDescent="0.3">
      <c r="A54" s="989" t="s">
        <v>669</v>
      </c>
      <c r="B54" s="992" t="s">
        <v>96</v>
      </c>
      <c r="C54" s="992">
        <v>20</v>
      </c>
      <c r="D54" s="992" t="s">
        <v>102</v>
      </c>
      <c r="E54" s="992" t="s">
        <v>102</v>
      </c>
      <c r="F54" s="992" t="s">
        <v>102</v>
      </c>
      <c r="G54" s="992" t="s">
        <v>102</v>
      </c>
      <c r="H54" s="992" t="s">
        <v>2</v>
      </c>
      <c r="I54" s="992" t="s">
        <v>2</v>
      </c>
      <c r="J54" s="992" t="s">
        <v>2</v>
      </c>
      <c r="K54" s="992" t="s">
        <v>2</v>
      </c>
      <c r="L54" s="994" t="s">
        <v>2</v>
      </c>
    </row>
    <row r="55" spans="1:12" ht="15.75" x14ac:dyDescent="0.3">
      <c r="A55" s="989" t="s">
        <v>670</v>
      </c>
      <c r="B55" s="992" t="s">
        <v>96</v>
      </c>
      <c r="C55" s="992">
        <v>20</v>
      </c>
      <c r="D55" s="992" t="s">
        <v>102</v>
      </c>
      <c r="E55" s="992" t="s">
        <v>102</v>
      </c>
      <c r="F55" s="992" t="s">
        <v>102</v>
      </c>
      <c r="G55" s="992" t="s">
        <v>102</v>
      </c>
      <c r="H55" s="992" t="s">
        <v>2</v>
      </c>
      <c r="I55" s="992" t="s">
        <v>2</v>
      </c>
      <c r="J55" s="992" t="s">
        <v>2</v>
      </c>
      <c r="K55" s="992" t="s">
        <v>2</v>
      </c>
      <c r="L55" s="994" t="s">
        <v>2</v>
      </c>
    </row>
    <row r="56" spans="1:12" ht="15.75" x14ac:dyDescent="0.3">
      <c r="A56" s="989" t="s">
        <v>671</v>
      </c>
      <c r="B56" s="992" t="s">
        <v>96</v>
      </c>
      <c r="C56" s="992">
        <v>20</v>
      </c>
      <c r="D56" s="992" t="s">
        <v>105</v>
      </c>
      <c r="E56" s="992" t="s">
        <v>105</v>
      </c>
      <c r="F56" s="992" t="s">
        <v>105</v>
      </c>
      <c r="G56" s="992" t="s">
        <v>105</v>
      </c>
      <c r="H56" s="992" t="s">
        <v>2</v>
      </c>
      <c r="I56" s="992" t="s">
        <v>2</v>
      </c>
      <c r="J56" s="992" t="s">
        <v>2</v>
      </c>
      <c r="K56" s="992" t="s">
        <v>2</v>
      </c>
      <c r="L56" s="994" t="s">
        <v>2</v>
      </c>
    </row>
    <row r="57" spans="1:12" x14ac:dyDescent="0.2">
      <c r="A57" s="991" t="s">
        <v>166</v>
      </c>
      <c r="B57" s="992" t="s">
        <v>107</v>
      </c>
      <c r="C57" s="992">
        <v>19</v>
      </c>
      <c r="D57" s="996" t="s">
        <v>148</v>
      </c>
      <c r="E57" s="996" t="s">
        <v>148</v>
      </c>
      <c r="F57" s="996" t="s">
        <v>148</v>
      </c>
      <c r="G57" s="993">
        <v>1</v>
      </c>
      <c r="H57" s="992" t="s">
        <v>2</v>
      </c>
      <c r="I57" s="992" t="s">
        <v>2</v>
      </c>
      <c r="J57" s="992" t="s">
        <v>2</v>
      </c>
      <c r="K57" s="992" t="s">
        <v>2</v>
      </c>
      <c r="L57" s="994" t="s">
        <v>2</v>
      </c>
    </row>
    <row r="58" spans="1:12" x14ac:dyDescent="0.2">
      <c r="A58" s="285" t="s">
        <v>109</v>
      </c>
      <c r="B58" s="286"/>
      <c r="C58" s="286"/>
      <c r="D58" s="286"/>
      <c r="E58" s="286"/>
      <c r="F58" s="286"/>
      <c r="G58" s="286"/>
      <c r="H58" s="286"/>
      <c r="I58" s="286"/>
      <c r="J58" s="286"/>
      <c r="K58" s="286"/>
      <c r="L58" s="244"/>
    </row>
    <row r="59" spans="1:12" ht="14.25" x14ac:dyDescent="0.2">
      <c r="A59" s="991" t="s">
        <v>110</v>
      </c>
      <c r="B59" s="992" t="s">
        <v>96</v>
      </c>
      <c r="C59" s="992">
        <v>20</v>
      </c>
      <c r="D59" s="992">
        <v>5.5</v>
      </c>
      <c r="E59" s="992">
        <v>7.5</v>
      </c>
      <c r="F59" s="992">
        <v>9.8000000000000007</v>
      </c>
      <c r="G59" s="614" t="s">
        <v>185</v>
      </c>
      <c r="H59" s="992" t="s">
        <v>2</v>
      </c>
      <c r="I59" s="992">
        <v>10</v>
      </c>
      <c r="J59" s="992" t="s">
        <v>2</v>
      </c>
      <c r="K59" s="992" t="s">
        <v>2</v>
      </c>
      <c r="L59" s="994" t="s">
        <v>2</v>
      </c>
    </row>
    <row r="60" spans="1:12" x14ac:dyDescent="0.2">
      <c r="A60" s="991" t="s">
        <v>113</v>
      </c>
      <c r="B60" s="992" t="s">
        <v>96</v>
      </c>
      <c r="C60" s="992">
        <v>20</v>
      </c>
      <c r="D60" s="992" t="s">
        <v>70</v>
      </c>
      <c r="E60" s="992" t="s">
        <v>70</v>
      </c>
      <c r="F60" s="992" t="s">
        <v>70</v>
      </c>
      <c r="G60" s="992" t="s">
        <v>70</v>
      </c>
      <c r="H60" s="992" t="s">
        <v>2</v>
      </c>
      <c r="I60" s="992" t="s">
        <v>2</v>
      </c>
      <c r="J60" s="992" t="s">
        <v>2</v>
      </c>
      <c r="K60" s="992" t="s">
        <v>2</v>
      </c>
      <c r="L60" s="994" t="s">
        <v>2</v>
      </c>
    </row>
    <row r="61" spans="1:12" x14ac:dyDescent="0.2">
      <c r="A61" s="991" t="s">
        <v>114</v>
      </c>
      <c r="B61" s="992" t="s">
        <v>96</v>
      </c>
      <c r="C61" s="992">
        <v>20</v>
      </c>
      <c r="D61" s="992">
        <v>0.27</v>
      </c>
      <c r="E61" s="992">
        <v>0.31</v>
      </c>
      <c r="F61" s="992">
        <v>0.32</v>
      </c>
      <c r="G61" s="992">
        <v>0.48</v>
      </c>
      <c r="H61" s="992" t="s">
        <v>2</v>
      </c>
      <c r="I61" s="992" t="s">
        <v>2</v>
      </c>
      <c r="J61" s="992" t="s">
        <v>2</v>
      </c>
      <c r="K61" s="992" t="s">
        <v>2</v>
      </c>
      <c r="L61" s="994" t="s">
        <v>2</v>
      </c>
    </row>
    <row r="62" spans="1:12" x14ac:dyDescent="0.2">
      <c r="A62" s="991" t="s">
        <v>115</v>
      </c>
      <c r="B62" s="992" t="s">
        <v>96</v>
      </c>
      <c r="C62" s="992">
        <v>20</v>
      </c>
      <c r="D62" s="993">
        <v>1</v>
      </c>
      <c r="E62" s="992">
        <v>1.1000000000000001</v>
      </c>
      <c r="F62" s="992">
        <v>1.2</v>
      </c>
      <c r="G62" s="992">
        <v>1.5</v>
      </c>
      <c r="H62" s="992" t="s">
        <v>2</v>
      </c>
      <c r="I62" s="992" t="s">
        <v>2</v>
      </c>
      <c r="J62" s="992" t="s">
        <v>2</v>
      </c>
      <c r="K62" s="992" t="s">
        <v>2</v>
      </c>
      <c r="L62" s="994" t="s">
        <v>2</v>
      </c>
    </row>
    <row r="63" spans="1:12" x14ac:dyDescent="0.2">
      <c r="A63" s="991" t="s">
        <v>116</v>
      </c>
      <c r="B63" s="992" t="s">
        <v>96</v>
      </c>
      <c r="C63" s="992">
        <v>20</v>
      </c>
      <c r="D63" s="992" t="s">
        <v>117</v>
      </c>
      <c r="E63" s="992" t="s">
        <v>117</v>
      </c>
      <c r="F63" s="992" t="s">
        <v>117</v>
      </c>
      <c r="G63" s="992" t="s">
        <v>117</v>
      </c>
      <c r="H63" s="992" t="s">
        <v>2</v>
      </c>
      <c r="I63" s="992" t="s">
        <v>2</v>
      </c>
      <c r="J63" s="992" t="s">
        <v>2</v>
      </c>
      <c r="K63" s="992" t="s">
        <v>2</v>
      </c>
      <c r="L63" s="994" t="s">
        <v>2</v>
      </c>
    </row>
    <row r="64" spans="1:12" x14ac:dyDescent="0.2">
      <c r="A64" s="991" t="s">
        <v>118</v>
      </c>
      <c r="B64" s="992" t="s">
        <v>96</v>
      </c>
      <c r="C64" s="992">
        <v>20</v>
      </c>
      <c r="D64" s="992" t="s">
        <v>117</v>
      </c>
      <c r="E64" s="992" t="s">
        <v>117</v>
      </c>
      <c r="F64" s="992" t="s">
        <v>117</v>
      </c>
      <c r="G64" s="992" t="s">
        <v>117</v>
      </c>
      <c r="H64" s="992" t="s">
        <v>2</v>
      </c>
      <c r="I64" s="992" t="s">
        <v>2</v>
      </c>
      <c r="J64" s="992" t="s">
        <v>2</v>
      </c>
      <c r="K64" s="992" t="s">
        <v>2</v>
      </c>
      <c r="L64" s="994" t="s">
        <v>2</v>
      </c>
    </row>
    <row r="65" spans="1:12" x14ac:dyDescent="0.2">
      <c r="A65" s="991" t="s">
        <v>119</v>
      </c>
      <c r="B65" s="992" t="s">
        <v>96</v>
      </c>
      <c r="C65" s="992">
        <v>20</v>
      </c>
      <c r="D65" s="996" t="s">
        <v>148</v>
      </c>
      <c r="E65" s="992">
        <v>2.2000000000000002</v>
      </c>
      <c r="F65" s="992">
        <v>2.4</v>
      </c>
      <c r="G65" s="992">
        <v>4.9000000000000004</v>
      </c>
      <c r="H65" s="992" t="s">
        <v>2</v>
      </c>
      <c r="I65" s="992" t="s">
        <v>2</v>
      </c>
      <c r="J65" s="992" t="s">
        <v>2</v>
      </c>
      <c r="K65" s="992" t="s">
        <v>2</v>
      </c>
      <c r="L65" s="994" t="s">
        <v>2</v>
      </c>
    </row>
    <row r="66" spans="1:12" x14ac:dyDescent="0.2">
      <c r="A66" s="991" t="s">
        <v>120</v>
      </c>
      <c r="B66" s="992" t="s">
        <v>96</v>
      </c>
      <c r="C66" s="992">
        <v>20</v>
      </c>
      <c r="D66" s="992" t="s">
        <v>83</v>
      </c>
      <c r="E66" s="992" t="s">
        <v>83</v>
      </c>
      <c r="F66" s="992" t="s">
        <v>83</v>
      </c>
      <c r="G66" s="992" t="s">
        <v>83</v>
      </c>
      <c r="H66" s="992" t="s">
        <v>2</v>
      </c>
      <c r="I66" s="992" t="s">
        <v>2</v>
      </c>
      <c r="J66" s="992" t="s">
        <v>2</v>
      </c>
      <c r="K66" s="992" t="s">
        <v>2</v>
      </c>
      <c r="L66" s="994" t="s">
        <v>2</v>
      </c>
    </row>
    <row r="67" spans="1:12" x14ac:dyDescent="0.2">
      <c r="A67" s="991" t="s">
        <v>121</v>
      </c>
      <c r="B67" s="992" t="s">
        <v>96</v>
      </c>
      <c r="C67" s="992">
        <v>20</v>
      </c>
      <c r="D67" s="992">
        <v>5.1000000000000004E-3</v>
      </c>
      <c r="E67" s="992">
        <v>5.8999999999999999E-3</v>
      </c>
      <c r="F67" s="992">
        <v>6.1999999999999998E-3</v>
      </c>
      <c r="G67" s="992">
        <v>0.01</v>
      </c>
      <c r="H67" s="992" t="s">
        <v>2</v>
      </c>
      <c r="I67" s="992" t="s">
        <v>2</v>
      </c>
      <c r="J67" s="992" t="s">
        <v>2</v>
      </c>
      <c r="K67" s="992" t="s">
        <v>2</v>
      </c>
      <c r="L67" s="994" t="s">
        <v>2</v>
      </c>
    </row>
    <row r="68" spans="1:12" x14ac:dyDescent="0.2">
      <c r="A68" s="991" t="s">
        <v>123</v>
      </c>
      <c r="B68" s="992" t="s">
        <v>96</v>
      </c>
      <c r="C68" s="992">
        <v>20</v>
      </c>
      <c r="D68" s="992" t="s">
        <v>124</v>
      </c>
      <c r="E68" s="992" t="s">
        <v>124</v>
      </c>
      <c r="F68" s="992" t="s">
        <v>124</v>
      </c>
      <c r="G68" s="992">
        <v>0.13</v>
      </c>
      <c r="H68" s="992" t="s">
        <v>2</v>
      </c>
      <c r="I68" s="992" t="s">
        <v>2</v>
      </c>
      <c r="J68" s="992" t="s">
        <v>2</v>
      </c>
      <c r="K68" s="992" t="s">
        <v>2</v>
      </c>
      <c r="L68" s="994" t="s">
        <v>2</v>
      </c>
    </row>
    <row r="69" spans="1:12" x14ac:dyDescent="0.2">
      <c r="A69" s="991" t="s">
        <v>125</v>
      </c>
      <c r="B69" s="992" t="s">
        <v>96</v>
      </c>
      <c r="C69" s="992">
        <v>20</v>
      </c>
      <c r="D69" s="992">
        <v>1.0999999999999999E-2</v>
      </c>
      <c r="E69" s="992">
        <v>1.6E-2</v>
      </c>
      <c r="F69" s="992">
        <v>1.7000000000000001E-2</v>
      </c>
      <c r="G69" s="992">
        <v>3.4000000000000002E-2</v>
      </c>
      <c r="H69" s="992" t="s">
        <v>2</v>
      </c>
      <c r="I69" s="992" t="s">
        <v>2</v>
      </c>
      <c r="J69" s="992" t="s">
        <v>2</v>
      </c>
      <c r="K69" s="992" t="s">
        <v>2</v>
      </c>
      <c r="L69" s="994" t="s">
        <v>2</v>
      </c>
    </row>
    <row r="70" spans="1:12" ht="14.25" x14ac:dyDescent="0.2">
      <c r="A70" s="991" t="s">
        <v>126</v>
      </c>
      <c r="B70" s="992" t="s">
        <v>96</v>
      </c>
      <c r="C70" s="992">
        <v>20</v>
      </c>
      <c r="D70" s="992">
        <v>0.54</v>
      </c>
      <c r="E70" s="1002">
        <v>0.7</v>
      </c>
      <c r="F70" s="992">
        <v>0.84</v>
      </c>
      <c r="G70" s="614" t="s">
        <v>187</v>
      </c>
      <c r="H70" s="992" t="s">
        <v>2</v>
      </c>
      <c r="I70" s="992">
        <v>5</v>
      </c>
      <c r="J70" s="992" t="s">
        <v>2</v>
      </c>
      <c r="K70" s="992" t="s">
        <v>2</v>
      </c>
      <c r="L70" s="994" t="s">
        <v>2</v>
      </c>
    </row>
    <row r="71" spans="1:12" x14ac:dyDescent="0.2">
      <c r="A71" s="991" t="s">
        <v>127</v>
      </c>
      <c r="B71" s="992" t="s">
        <v>96</v>
      </c>
      <c r="C71" s="992">
        <v>20</v>
      </c>
      <c r="D71" s="992">
        <v>6.1</v>
      </c>
      <c r="E71" s="997">
        <v>11</v>
      </c>
      <c r="F71" s="997">
        <v>13</v>
      </c>
      <c r="G71" s="997">
        <v>34</v>
      </c>
      <c r="H71" s="992" t="s">
        <v>2</v>
      </c>
      <c r="I71" s="992" t="s">
        <v>2</v>
      </c>
      <c r="J71" s="992" t="s">
        <v>2</v>
      </c>
      <c r="K71" s="992" t="s">
        <v>2</v>
      </c>
      <c r="L71" s="994" t="s">
        <v>2</v>
      </c>
    </row>
    <row r="72" spans="1:12" x14ac:dyDescent="0.2">
      <c r="A72" s="991" t="s">
        <v>128</v>
      </c>
      <c r="B72" s="992" t="s">
        <v>96</v>
      </c>
      <c r="C72" s="992">
        <v>20</v>
      </c>
      <c r="D72" s="992" t="s">
        <v>117</v>
      </c>
      <c r="E72" s="992" t="s">
        <v>117</v>
      </c>
      <c r="F72" s="992" t="s">
        <v>117</v>
      </c>
      <c r="G72" s="992">
        <v>0.03</v>
      </c>
      <c r="H72" s="992" t="s">
        <v>2</v>
      </c>
      <c r="I72" s="992" t="s">
        <v>2</v>
      </c>
      <c r="J72" s="992" t="s">
        <v>2</v>
      </c>
      <c r="K72" s="992" t="s">
        <v>2</v>
      </c>
      <c r="L72" s="994" t="s">
        <v>2</v>
      </c>
    </row>
    <row r="73" spans="1:12" x14ac:dyDescent="0.2">
      <c r="A73" s="991" t="s">
        <v>129</v>
      </c>
      <c r="B73" s="992" t="s">
        <v>96</v>
      </c>
      <c r="C73" s="992">
        <v>20</v>
      </c>
      <c r="D73" s="1002">
        <v>0.6</v>
      </c>
      <c r="E73" s="992">
        <v>1.3</v>
      </c>
      <c r="F73" s="992">
        <v>1.3</v>
      </c>
      <c r="G73" s="993">
        <v>2</v>
      </c>
      <c r="H73" s="992" t="s">
        <v>2</v>
      </c>
      <c r="I73" s="992" t="s">
        <v>2</v>
      </c>
      <c r="J73" s="992" t="s">
        <v>2</v>
      </c>
      <c r="K73" s="992" t="s">
        <v>2</v>
      </c>
      <c r="L73" s="994" t="s">
        <v>2</v>
      </c>
    </row>
    <row r="74" spans="1:12" x14ac:dyDescent="0.2">
      <c r="A74" s="991" t="s">
        <v>130</v>
      </c>
      <c r="B74" s="992" t="s">
        <v>96</v>
      </c>
      <c r="C74" s="992">
        <v>20</v>
      </c>
      <c r="D74" s="992">
        <v>2.6</v>
      </c>
      <c r="E74" s="992">
        <v>3.9</v>
      </c>
      <c r="F74" s="992">
        <v>3.9</v>
      </c>
      <c r="G74" s="992">
        <v>5.3</v>
      </c>
      <c r="H74" s="992" t="s">
        <v>2</v>
      </c>
      <c r="I74" s="992" t="s">
        <v>2</v>
      </c>
      <c r="J74" s="992" t="s">
        <v>2</v>
      </c>
      <c r="K74" s="992" t="s">
        <v>2</v>
      </c>
      <c r="L74" s="994" t="s">
        <v>2</v>
      </c>
    </row>
    <row r="75" spans="1:12" x14ac:dyDescent="0.2">
      <c r="A75" s="991" t="s">
        <v>131</v>
      </c>
      <c r="B75" s="992" t="s">
        <v>96</v>
      </c>
      <c r="C75" s="992">
        <v>20</v>
      </c>
      <c r="D75" s="992" t="s">
        <v>132</v>
      </c>
      <c r="E75" s="992" t="s">
        <v>132</v>
      </c>
      <c r="F75" s="992" t="s">
        <v>132</v>
      </c>
      <c r="G75" s="992">
        <v>8.3000000000000001E-4</v>
      </c>
      <c r="H75" s="992" t="s">
        <v>2</v>
      </c>
      <c r="I75" s="992" t="s">
        <v>2</v>
      </c>
      <c r="J75" s="992" t="s">
        <v>2</v>
      </c>
      <c r="K75" s="992" t="s">
        <v>2</v>
      </c>
      <c r="L75" s="994" t="s">
        <v>2</v>
      </c>
    </row>
    <row r="76" spans="1:12" x14ac:dyDescent="0.2">
      <c r="A76" s="991" t="s">
        <v>133</v>
      </c>
      <c r="B76" s="992" t="s">
        <v>96</v>
      </c>
      <c r="C76" s="992">
        <v>20</v>
      </c>
      <c r="D76" s="992" t="s">
        <v>80</v>
      </c>
      <c r="E76" s="992" t="s">
        <v>80</v>
      </c>
      <c r="F76" s="992" t="s">
        <v>80</v>
      </c>
      <c r="G76" s="992" t="s">
        <v>80</v>
      </c>
      <c r="H76" s="992" t="s">
        <v>2</v>
      </c>
      <c r="I76" s="992" t="s">
        <v>2</v>
      </c>
      <c r="J76" s="992" t="s">
        <v>2</v>
      </c>
      <c r="K76" s="992" t="s">
        <v>2</v>
      </c>
      <c r="L76" s="994" t="s">
        <v>2</v>
      </c>
    </row>
    <row r="77" spans="1:12" x14ac:dyDescent="0.2">
      <c r="A77" s="991" t="s">
        <v>134</v>
      </c>
      <c r="B77" s="992" t="s">
        <v>96</v>
      </c>
      <c r="C77" s="992">
        <v>20</v>
      </c>
      <c r="D77" s="992">
        <v>0.22</v>
      </c>
      <c r="E77" s="992">
        <v>0.27</v>
      </c>
      <c r="F77" s="992">
        <v>0.28999999999999998</v>
      </c>
      <c r="G77" s="992">
        <v>0.54</v>
      </c>
      <c r="H77" s="992" t="s">
        <v>2</v>
      </c>
      <c r="I77" s="992" t="s">
        <v>2</v>
      </c>
      <c r="J77" s="992" t="s">
        <v>2</v>
      </c>
      <c r="K77" s="992" t="s">
        <v>2</v>
      </c>
      <c r="L77" s="994" t="s">
        <v>2</v>
      </c>
    </row>
    <row r="78" spans="1:12" x14ac:dyDescent="0.2">
      <c r="A78" s="991" t="s">
        <v>135</v>
      </c>
      <c r="B78" s="992" t="s">
        <v>96</v>
      </c>
      <c r="C78" s="992">
        <v>20</v>
      </c>
      <c r="D78" s="992" t="s">
        <v>136</v>
      </c>
      <c r="E78" s="992" t="s">
        <v>136</v>
      </c>
      <c r="F78" s="992" t="s">
        <v>136</v>
      </c>
      <c r="G78" s="992" t="s">
        <v>136</v>
      </c>
      <c r="H78" s="992" t="s">
        <v>2</v>
      </c>
      <c r="I78" s="992" t="s">
        <v>2</v>
      </c>
      <c r="J78" s="992" t="s">
        <v>2</v>
      </c>
      <c r="K78" s="992" t="s">
        <v>2</v>
      </c>
      <c r="L78" s="994" t="s">
        <v>2</v>
      </c>
    </row>
    <row r="79" spans="1:12" x14ac:dyDescent="0.2">
      <c r="A79" s="991" t="s">
        <v>137</v>
      </c>
      <c r="B79" s="992" t="s">
        <v>96</v>
      </c>
      <c r="C79" s="992">
        <v>20</v>
      </c>
      <c r="D79" s="992" t="s">
        <v>83</v>
      </c>
      <c r="E79" s="992" t="s">
        <v>83</v>
      </c>
      <c r="F79" s="992" t="s">
        <v>83</v>
      </c>
      <c r="G79" s="992" t="s">
        <v>83</v>
      </c>
      <c r="H79" s="992" t="s">
        <v>2</v>
      </c>
      <c r="I79" s="992" t="s">
        <v>2</v>
      </c>
      <c r="J79" s="992" t="s">
        <v>2</v>
      </c>
      <c r="K79" s="992" t="s">
        <v>2</v>
      </c>
      <c r="L79" s="994" t="s">
        <v>2</v>
      </c>
    </row>
    <row r="80" spans="1:12" x14ac:dyDescent="0.2">
      <c r="A80" s="991" t="s">
        <v>138</v>
      </c>
      <c r="B80" s="992" t="s">
        <v>96</v>
      </c>
      <c r="C80" s="992">
        <v>20</v>
      </c>
      <c r="D80" s="992">
        <v>5.2</v>
      </c>
      <c r="E80" s="992">
        <v>5.4</v>
      </c>
      <c r="F80" s="992">
        <v>5.5</v>
      </c>
      <c r="G80" s="992">
        <v>6.1</v>
      </c>
      <c r="H80" s="992" t="s">
        <v>2</v>
      </c>
      <c r="I80" s="992" t="s">
        <v>2</v>
      </c>
      <c r="J80" s="992" t="s">
        <v>2</v>
      </c>
      <c r="K80" s="992" t="s">
        <v>2</v>
      </c>
      <c r="L80" s="994" t="s">
        <v>2</v>
      </c>
    </row>
    <row r="81" spans="1:12" x14ac:dyDescent="0.2">
      <c r="A81" s="991" t="s">
        <v>139</v>
      </c>
      <c r="B81" s="992" t="s">
        <v>96</v>
      </c>
      <c r="C81" s="992">
        <v>20</v>
      </c>
      <c r="D81" s="992" t="s">
        <v>117</v>
      </c>
      <c r="E81" s="992" t="s">
        <v>117</v>
      </c>
      <c r="F81" s="992" t="s">
        <v>117</v>
      </c>
      <c r="G81" s="992" t="s">
        <v>117</v>
      </c>
      <c r="H81" s="992" t="s">
        <v>2</v>
      </c>
      <c r="I81" s="992" t="s">
        <v>2</v>
      </c>
      <c r="J81" s="992" t="s">
        <v>2</v>
      </c>
      <c r="K81" s="992" t="s">
        <v>2</v>
      </c>
      <c r="L81" s="994" t="s">
        <v>2</v>
      </c>
    </row>
    <row r="82" spans="1:12" x14ac:dyDescent="0.2">
      <c r="A82" s="991" t="s">
        <v>140</v>
      </c>
      <c r="B82" s="992" t="s">
        <v>96</v>
      </c>
      <c r="C82" s="992">
        <v>20</v>
      </c>
      <c r="D82" s="992" t="s">
        <v>80</v>
      </c>
      <c r="E82" s="992" t="s">
        <v>80</v>
      </c>
      <c r="F82" s="992" t="s">
        <v>80</v>
      </c>
      <c r="G82" s="992" t="s">
        <v>80</v>
      </c>
      <c r="H82" s="992" t="s">
        <v>2</v>
      </c>
      <c r="I82" s="992" t="s">
        <v>2</v>
      </c>
      <c r="J82" s="992" t="s">
        <v>2</v>
      </c>
      <c r="K82" s="992" t="s">
        <v>2</v>
      </c>
      <c r="L82" s="994" t="s">
        <v>2</v>
      </c>
    </row>
    <row r="83" spans="1:12" x14ac:dyDescent="0.2">
      <c r="A83" s="991" t="s">
        <v>141</v>
      </c>
      <c r="B83" s="992" t="s">
        <v>96</v>
      </c>
      <c r="C83" s="992">
        <v>20</v>
      </c>
      <c r="D83" s="992">
        <v>0.18</v>
      </c>
      <c r="E83" s="1002">
        <v>0.4</v>
      </c>
      <c r="F83" s="992">
        <v>0.48</v>
      </c>
      <c r="G83" s="992">
        <v>1.8</v>
      </c>
      <c r="H83" s="992" t="s">
        <v>2</v>
      </c>
      <c r="I83" s="992" t="s">
        <v>2</v>
      </c>
      <c r="J83" s="992" t="s">
        <v>2</v>
      </c>
      <c r="K83" s="992" t="s">
        <v>2</v>
      </c>
      <c r="L83" s="994" t="s">
        <v>2</v>
      </c>
    </row>
    <row r="84" spans="1:12" x14ac:dyDescent="0.2">
      <c r="A84" s="991" t="s">
        <v>142</v>
      </c>
      <c r="B84" s="992" t="s">
        <v>96</v>
      </c>
      <c r="C84" s="992">
        <v>20</v>
      </c>
      <c r="D84" s="992">
        <v>1.4E-2</v>
      </c>
      <c r="E84" s="1005">
        <v>0.02</v>
      </c>
      <c r="F84" s="992">
        <v>2.1000000000000001E-2</v>
      </c>
      <c r="G84" s="992">
        <v>2.9000000000000001E-2</v>
      </c>
      <c r="H84" s="992" t="s">
        <v>2</v>
      </c>
      <c r="I84" s="992" t="s">
        <v>2</v>
      </c>
      <c r="J84" s="992" t="s">
        <v>2</v>
      </c>
      <c r="K84" s="992" t="s">
        <v>2</v>
      </c>
      <c r="L84" s="994" t="s">
        <v>2</v>
      </c>
    </row>
    <row r="85" spans="1:12" x14ac:dyDescent="0.2">
      <c r="A85" s="991" t="s">
        <v>143</v>
      </c>
      <c r="B85" s="992" t="s">
        <v>96</v>
      </c>
      <c r="C85" s="992">
        <v>20</v>
      </c>
      <c r="D85" s="992" t="s">
        <v>80</v>
      </c>
      <c r="E85" s="992" t="s">
        <v>80</v>
      </c>
      <c r="F85" s="992" t="s">
        <v>80</v>
      </c>
      <c r="G85" s="992">
        <v>5.8999999999999997E-2</v>
      </c>
      <c r="H85" s="992" t="s">
        <v>2</v>
      </c>
      <c r="I85" s="992" t="s">
        <v>2</v>
      </c>
      <c r="J85" s="992" t="s">
        <v>2</v>
      </c>
      <c r="K85" s="992" t="s">
        <v>2</v>
      </c>
      <c r="L85" s="994" t="s">
        <v>2</v>
      </c>
    </row>
    <row r="86" spans="1:12" x14ac:dyDescent="0.2">
      <c r="A86" s="991" t="s">
        <v>144</v>
      </c>
      <c r="B86" s="992" t="s">
        <v>96</v>
      </c>
      <c r="C86" s="992">
        <v>20</v>
      </c>
      <c r="D86" s="992" t="s">
        <v>145</v>
      </c>
      <c r="E86" s="992" t="s">
        <v>145</v>
      </c>
      <c r="F86" s="992" t="s">
        <v>145</v>
      </c>
      <c r="G86" s="993">
        <v>3</v>
      </c>
      <c r="H86" s="992" t="s">
        <v>2</v>
      </c>
      <c r="I86" s="992" t="s">
        <v>2</v>
      </c>
      <c r="J86" s="992" t="s">
        <v>2</v>
      </c>
      <c r="K86" s="992" t="s">
        <v>2</v>
      </c>
      <c r="L86" s="994" t="s">
        <v>2</v>
      </c>
    </row>
    <row r="87" spans="1:12" x14ac:dyDescent="0.2">
      <c r="A87" s="285" t="s">
        <v>146</v>
      </c>
      <c r="B87" s="286"/>
      <c r="C87" s="286"/>
      <c r="D87" s="286"/>
      <c r="E87" s="286"/>
      <c r="F87" s="286"/>
      <c r="G87" s="286"/>
      <c r="H87" s="286"/>
      <c r="I87" s="286"/>
      <c r="J87" s="286"/>
      <c r="K87" s="286"/>
      <c r="L87" s="244"/>
    </row>
    <row r="88" spans="1:12" x14ac:dyDescent="0.2">
      <c r="A88" s="991" t="s">
        <v>110</v>
      </c>
      <c r="B88" s="992" t="s">
        <v>96</v>
      </c>
      <c r="C88" s="992">
        <v>20</v>
      </c>
      <c r="D88" s="992">
        <v>1.3</v>
      </c>
      <c r="E88" s="993">
        <v>3</v>
      </c>
      <c r="F88" s="993">
        <v>3</v>
      </c>
      <c r="G88" s="992">
        <v>6.2</v>
      </c>
      <c r="H88" s="992" t="s">
        <v>2</v>
      </c>
      <c r="I88" s="992" t="s">
        <v>2</v>
      </c>
      <c r="J88" s="992" t="s">
        <v>2</v>
      </c>
      <c r="K88" s="992" t="s">
        <v>2</v>
      </c>
      <c r="L88" s="994" t="s">
        <v>2</v>
      </c>
    </row>
    <row r="89" spans="1:12" x14ac:dyDescent="0.2">
      <c r="A89" s="991" t="s">
        <v>113</v>
      </c>
      <c r="B89" s="992" t="s">
        <v>96</v>
      </c>
      <c r="C89" s="992">
        <v>20</v>
      </c>
      <c r="D89" s="992" t="s">
        <v>70</v>
      </c>
      <c r="E89" s="992" t="s">
        <v>70</v>
      </c>
      <c r="F89" s="992" t="s">
        <v>70</v>
      </c>
      <c r="G89" s="992" t="s">
        <v>70</v>
      </c>
      <c r="H89" s="992" t="s">
        <v>2</v>
      </c>
      <c r="I89" s="992" t="s">
        <v>2</v>
      </c>
      <c r="J89" s="992" t="s">
        <v>2</v>
      </c>
      <c r="K89" s="992" t="s">
        <v>2</v>
      </c>
      <c r="L89" s="994" t="s">
        <v>2</v>
      </c>
    </row>
    <row r="90" spans="1:12" x14ac:dyDescent="0.2">
      <c r="A90" s="991" t="s">
        <v>114</v>
      </c>
      <c r="B90" s="992" t="s">
        <v>96</v>
      </c>
      <c r="C90" s="992">
        <v>20</v>
      </c>
      <c r="D90" s="992">
        <v>0.27</v>
      </c>
      <c r="E90" s="1002">
        <v>0.3</v>
      </c>
      <c r="F90" s="992">
        <v>0.31</v>
      </c>
      <c r="G90" s="992">
        <v>0.43</v>
      </c>
      <c r="H90" s="992" t="s">
        <v>2</v>
      </c>
      <c r="I90" s="992" t="s">
        <v>2</v>
      </c>
      <c r="J90" s="992" t="s">
        <v>2</v>
      </c>
      <c r="K90" s="992" t="s">
        <v>2</v>
      </c>
      <c r="L90" s="994" t="s">
        <v>2</v>
      </c>
    </row>
    <row r="91" spans="1:12" x14ac:dyDescent="0.2">
      <c r="A91" s="991" t="s">
        <v>115</v>
      </c>
      <c r="B91" s="992" t="s">
        <v>96</v>
      </c>
      <c r="C91" s="992">
        <v>20</v>
      </c>
      <c r="D91" s="992">
        <v>0.92</v>
      </c>
      <c r="E91" s="993">
        <v>1</v>
      </c>
      <c r="F91" s="992">
        <v>1.1000000000000001</v>
      </c>
      <c r="G91" s="992">
        <v>1.4</v>
      </c>
      <c r="H91" s="992" t="s">
        <v>2</v>
      </c>
      <c r="I91" s="992" t="s">
        <v>2</v>
      </c>
      <c r="J91" s="992" t="s">
        <v>2</v>
      </c>
      <c r="K91" s="992" t="s">
        <v>2</v>
      </c>
      <c r="L91" s="994" t="s">
        <v>2</v>
      </c>
    </row>
    <row r="92" spans="1:12" x14ac:dyDescent="0.2">
      <c r="A92" s="991" t="s">
        <v>116</v>
      </c>
      <c r="B92" s="992" t="s">
        <v>96</v>
      </c>
      <c r="C92" s="992">
        <v>20</v>
      </c>
      <c r="D92" s="992" t="s">
        <v>117</v>
      </c>
      <c r="E92" s="992" t="s">
        <v>117</v>
      </c>
      <c r="F92" s="992" t="s">
        <v>117</v>
      </c>
      <c r="G92" s="992" t="s">
        <v>117</v>
      </c>
      <c r="H92" s="992" t="s">
        <v>2</v>
      </c>
      <c r="I92" s="992" t="s">
        <v>2</v>
      </c>
      <c r="J92" s="992" t="s">
        <v>2</v>
      </c>
      <c r="K92" s="992" t="s">
        <v>2</v>
      </c>
      <c r="L92" s="994" t="s">
        <v>2</v>
      </c>
    </row>
    <row r="93" spans="1:12" x14ac:dyDescent="0.2">
      <c r="A93" s="991" t="s">
        <v>118</v>
      </c>
      <c r="B93" s="992" t="s">
        <v>96</v>
      </c>
      <c r="C93" s="992">
        <v>20</v>
      </c>
      <c r="D93" s="992" t="s">
        <v>117</v>
      </c>
      <c r="E93" s="992" t="s">
        <v>117</v>
      </c>
      <c r="F93" s="992" t="s">
        <v>117</v>
      </c>
      <c r="G93" s="992" t="s">
        <v>117</v>
      </c>
      <c r="H93" s="992" t="s">
        <v>2</v>
      </c>
      <c r="I93" s="992" t="s">
        <v>2</v>
      </c>
      <c r="J93" s="992" t="s">
        <v>2</v>
      </c>
      <c r="K93" s="992" t="s">
        <v>2</v>
      </c>
      <c r="L93" s="994" t="s">
        <v>2</v>
      </c>
    </row>
    <row r="94" spans="1:12" x14ac:dyDescent="0.2">
      <c r="A94" s="991" t="s">
        <v>119</v>
      </c>
      <c r="B94" s="992" t="s">
        <v>96</v>
      </c>
      <c r="C94" s="992">
        <v>20</v>
      </c>
      <c r="D94" s="993">
        <v>1</v>
      </c>
      <c r="E94" s="992">
        <v>2.4</v>
      </c>
      <c r="F94" s="992">
        <v>2.8</v>
      </c>
      <c r="G94" s="992">
        <v>5.5</v>
      </c>
      <c r="H94" s="992" t="s">
        <v>2</v>
      </c>
      <c r="I94" s="992" t="s">
        <v>2</v>
      </c>
      <c r="J94" s="992" t="s">
        <v>2</v>
      </c>
      <c r="K94" s="992" t="s">
        <v>2</v>
      </c>
      <c r="L94" s="994" t="s">
        <v>2</v>
      </c>
    </row>
    <row r="95" spans="1:12" x14ac:dyDescent="0.2">
      <c r="A95" s="991" t="s">
        <v>120</v>
      </c>
      <c r="B95" s="992" t="s">
        <v>96</v>
      </c>
      <c r="C95" s="992">
        <v>20</v>
      </c>
      <c r="D95" s="992" t="s">
        <v>83</v>
      </c>
      <c r="E95" s="992" t="s">
        <v>83</v>
      </c>
      <c r="F95" s="992" t="s">
        <v>83</v>
      </c>
      <c r="G95" s="992" t="s">
        <v>83</v>
      </c>
      <c r="H95" s="992" t="s">
        <v>2</v>
      </c>
      <c r="I95" s="992" t="s">
        <v>2</v>
      </c>
      <c r="J95" s="992" t="s">
        <v>2</v>
      </c>
      <c r="K95" s="992" t="s">
        <v>2</v>
      </c>
      <c r="L95" s="994" t="s">
        <v>2</v>
      </c>
    </row>
    <row r="96" spans="1:12" x14ac:dyDescent="0.2">
      <c r="A96" s="991" t="s">
        <v>121</v>
      </c>
      <c r="B96" s="992" t="s">
        <v>96</v>
      </c>
      <c r="C96" s="992">
        <v>20</v>
      </c>
      <c r="D96" s="992" t="s">
        <v>83</v>
      </c>
      <c r="E96" s="992" t="s">
        <v>83</v>
      </c>
      <c r="F96" s="992" t="s">
        <v>83</v>
      </c>
      <c r="G96" s="992">
        <v>6.4000000000000003E-3</v>
      </c>
      <c r="H96" s="992" t="s">
        <v>2</v>
      </c>
      <c r="I96" s="992" t="s">
        <v>2</v>
      </c>
      <c r="J96" s="992" t="s">
        <v>2</v>
      </c>
      <c r="K96" s="992" t="s">
        <v>2</v>
      </c>
      <c r="L96" s="994" t="s">
        <v>2</v>
      </c>
    </row>
    <row r="97" spans="1:12" x14ac:dyDescent="0.2">
      <c r="A97" s="991" t="s">
        <v>123</v>
      </c>
      <c r="B97" s="992" t="s">
        <v>96</v>
      </c>
      <c r="C97" s="992">
        <v>20</v>
      </c>
      <c r="D97" s="992" t="s">
        <v>124</v>
      </c>
      <c r="E97" s="992" t="s">
        <v>124</v>
      </c>
      <c r="F97" s="992" t="s">
        <v>124</v>
      </c>
      <c r="G97" s="992">
        <v>0.17</v>
      </c>
      <c r="H97" s="992" t="s">
        <v>2</v>
      </c>
      <c r="I97" s="992" t="s">
        <v>2</v>
      </c>
      <c r="J97" s="992" t="s">
        <v>2</v>
      </c>
      <c r="K97" s="992" t="s">
        <v>2</v>
      </c>
      <c r="L97" s="994" t="s">
        <v>2</v>
      </c>
    </row>
    <row r="98" spans="1:12" x14ac:dyDescent="0.2">
      <c r="A98" s="991" t="s">
        <v>147</v>
      </c>
      <c r="B98" s="992" t="s">
        <v>96</v>
      </c>
      <c r="C98" s="992">
        <v>20</v>
      </c>
      <c r="D98" s="992" t="s">
        <v>108</v>
      </c>
      <c r="E98" s="992" t="s">
        <v>108</v>
      </c>
      <c r="F98" s="992" t="s">
        <v>108</v>
      </c>
      <c r="G98" s="992" t="s">
        <v>108</v>
      </c>
      <c r="H98" s="992" t="s">
        <v>2</v>
      </c>
      <c r="I98" s="992" t="s">
        <v>2</v>
      </c>
      <c r="J98" s="992" t="s">
        <v>2</v>
      </c>
      <c r="K98" s="992" t="s">
        <v>2</v>
      </c>
      <c r="L98" s="994" t="s">
        <v>2</v>
      </c>
    </row>
    <row r="99" spans="1:12" x14ac:dyDescent="0.2">
      <c r="A99" s="991" t="s">
        <v>125</v>
      </c>
      <c r="B99" s="992" t="s">
        <v>96</v>
      </c>
      <c r="C99" s="992">
        <v>20</v>
      </c>
      <c r="D99" s="992" t="s">
        <v>117</v>
      </c>
      <c r="E99" s="992" t="s">
        <v>117</v>
      </c>
      <c r="F99" s="992" t="s">
        <v>117</v>
      </c>
      <c r="G99" s="992">
        <v>1.0999999999999999E-2</v>
      </c>
      <c r="H99" s="992" t="s">
        <v>2</v>
      </c>
      <c r="I99" s="992" t="s">
        <v>2</v>
      </c>
      <c r="J99" s="992" t="s">
        <v>2</v>
      </c>
      <c r="K99" s="992" t="s">
        <v>2</v>
      </c>
      <c r="L99" s="994" t="s">
        <v>2</v>
      </c>
    </row>
    <row r="100" spans="1:12" x14ac:dyDescent="0.2">
      <c r="A100" s="991" t="s">
        <v>126</v>
      </c>
      <c r="B100" s="992" t="s">
        <v>96</v>
      </c>
      <c r="C100" s="992">
        <v>20</v>
      </c>
      <c r="D100" s="1002">
        <v>0.5</v>
      </c>
      <c r="E100" s="992">
        <v>0.62</v>
      </c>
      <c r="F100" s="992">
        <v>0.67</v>
      </c>
      <c r="G100" s="992">
        <v>1.2</v>
      </c>
      <c r="H100" s="992" t="s">
        <v>2</v>
      </c>
      <c r="I100" s="992" t="s">
        <v>2</v>
      </c>
      <c r="J100" s="992" t="s">
        <v>2</v>
      </c>
      <c r="K100" s="992" t="s">
        <v>2</v>
      </c>
      <c r="L100" s="994" t="s">
        <v>2</v>
      </c>
    </row>
    <row r="101" spans="1:12" x14ac:dyDescent="0.2">
      <c r="A101" s="991" t="s">
        <v>127</v>
      </c>
      <c r="B101" s="992" t="s">
        <v>96</v>
      </c>
      <c r="C101" s="992">
        <v>20</v>
      </c>
      <c r="D101" s="996" t="s">
        <v>148</v>
      </c>
      <c r="E101" s="992">
        <v>1.5</v>
      </c>
      <c r="F101" s="992">
        <v>1.8</v>
      </c>
      <c r="G101" s="992">
        <v>6.2</v>
      </c>
      <c r="H101" s="992" t="s">
        <v>2</v>
      </c>
      <c r="I101" s="992" t="s">
        <v>2</v>
      </c>
      <c r="J101" s="992" t="s">
        <v>2</v>
      </c>
      <c r="K101" s="992" t="s">
        <v>2</v>
      </c>
      <c r="L101" s="994" t="s">
        <v>2</v>
      </c>
    </row>
    <row r="102" spans="1:12" x14ac:dyDescent="0.2">
      <c r="A102" s="991" t="s">
        <v>128</v>
      </c>
      <c r="B102" s="992" t="s">
        <v>96</v>
      </c>
      <c r="C102" s="992">
        <v>20</v>
      </c>
      <c r="D102" s="992" t="s">
        <v>117</v>
      </c>
      <c r="E102" s="992" t="s">
        <v>117</v>
      </c>
      <c r="F102" s="992" t="s">
        <v>117</v>
      </c>
      <c r="G102" s="992">
        <v>1.2E-2</v>
      </c>
      <c r="H102" s="992" t="s">
        <v>2</v>
      </c>
      <c r="I102" s="992" t="s">
        <v>2</v>
      </c>
      <c r="J102" s="992" t="s">
        <v>2</v>
      </c>
      <c r="K102" s="992" t="s">
        <v>2</v>
      </c>
      <c r="L102" s="994" t="s">
        <v>2</v>
      </c>
    </row>
    <row r="103" spans="1:12" x14ac:dyDescent="0.2">
      <c r="A103" s="991" t="s">
        <v>129</v>
      </c>
      <c r="B103" s="992" t="s">
        <v>96</v>
      </c>
      <c r="C103" s="992">
        <v>20</v>
      </c>
      <c r="D103" s="992">
        <v>0.88</v>
      </c>
      <c r="E103" s="992">
        <v>1.3</v>
      </c>
      <c r="F103" s="992">
        <v>1.3</v>
      </c>
      <c r="G103" s="992">
        <v>1.6</v>
      </c>
      <c r="H103" s="992" t="s">
        <v>2</v>
      </c>
      <c r="I103" s="992" t="s">
        <v>2</v>
      </c>
      <c r="J103" s="992" t="s">
        <v>2</v>
      </c>
      <c r="K103" s="992" t="s">
        <v>2</v>
      </c>
      <c r="L103" s="994" t="s">
        <v>2</v>
      </c>
    </row>
    <row r="104" spans="1:12" x14ac:dyDescent="0.2">
      <c r="A104" s="991" t="s">
        <v>130</v>
      </c>
      <c r="B104" s="992" t="s">
        <v>96</v>
      </c>
      <c r="C104" s="992">
        <v>20</v>
      </c>
      <c r="D104" s="992">
        <v>0.27</v>
      </c>
      <c r="E104" s="992">
        <v>0.52</v>
      </c>
      <c r="F104" s="992">
        <v>0.67</v>
      </c>
      <c r="G104" s="992">
        <v>2.1</v>
      </c>
      <c r="H104" s="992" t="s">
        <v>2</v>
      </c>
      <c r="I104" s="992" t="s">
        <v>2</v>
      </c>
      <c r="J104" s="992">
        <v>50</v>
      </c>
      <c r="K104" s="992" t="s">
        <v>2</v>
      </c>
      <c r="L104" s="994" t="s">
        <v>2</v>
      </c>
    </row>
    <row r="105" spans="1:12" x14ac:dyDescent="0.2">
      <c r="A105" s="991" t="s">
        <v>131</v>
      </c>
      <c r="B105" s="992" t="s">
        <v>96</v>
      </c>
      <c r="C105" s="992">
        <v>20</v>
      </c>
      <c r="D105" s="992" t="s">
        <v>132</v>
      </c>
      <c r="E105" s="992" t="s">
        <v>132</v>
      </c>
      <c r="F105" s="992" t="s">
        <v>132</v>
      </c>
      <c r="G105" s="992">
        <v>6.9999999999999999E-4</v>
      </c>
      <c r="H105" s="992" t="s">
        <v>2</v>
      </c>
      <c r="I105" s="992" t="s">
        <v>2</v>
      </c>
      <c r="J105" s="992" t="s">
        <v>2</v>
      </c>
      <c r="K105" s="992" t="s">
        <v>2</v>
      </c>
      <c r="L105" s="994" t="s">
        <v>2</v>
      </c>
    </row>
    <row r="106" spans="1:12" x14ac:dyDescent="0.2">
      <c r="A106" s="991" t="s">
        <v>133</v>
      </c>
      <c r="B106" s="992" t="s">
        <v>96</v>
      </c>
      <c r="C106" s="992">
        <v>20</v>
      </c>
      <c r="D106" s="992" t="s">
        <v>80</v>
      </c>
      <c r="E106" s="992" t="s">
        <v>80</v>
      </c>
      <c r="F106" s="992" t="s">
        <v>80</v>
      </c>
      <c r="G106" s="992" t="s">
        <v>80</v>
      </c>
      <c r="H106" s="992" t="s">
        <v>2</v>
      </c>
      <c r="I106" s="992" t="s">
        <v>2</v>
      </c>
      <c r="J106" s="992" t="s">
        <v>2</v>
      </c>
      <c r="K106" s="992" t="s">
        <v>2</v>
      </c>
      <c r="L106" s="994" t="s">
        <v>2</v>
      </c>
    </row>
    <row r="107" spans="1:12" x14ac:dyDescent="0.2">
      <c r="A107" s="991" t="s">
        <v>134</v>
      </c>
      <c r="B107" s="992" t="s">
        <v>96</v>
      </c>
      <c r="C107" s="992">
        <v>20</v>
      </c>
      <c r="D107" s="992">
        <v>0.18</v>
      </c>
      <c r="E107" s="992">
        <v>0.26</v>
      </c>
      <c r="F107" s="992">
        <v>0.26</v>
      </c>
      <c r="G107" s="992">
        <v>0.37</v>
      </c>
      <c r="H107" s="992" t="s">
        <v>2</v>
      </c>
      <c r="I107" s="992" t="s">
        <v>2</v>
      </c>
      <c r="J107" s="992" t="s">
        <v>2</v>
      </c>
      <c r="K107" s="992" t="s">
        <v>2</v>
      </c>
      <c r="L107" s="994" t="s">
        <v>2</v>
      </c>
    </row>
    <row r="108" spans="1:12" x14ac:dyDescent="0.2">
      <c r="A108" s="991" t="s">
        <v>135</v>
      </c>
      <c r="B108" s="992" t="s">
        <v>96</v>
      </c>
      <c r="C108" s="992">
        <v>20</v>
      </c>
      <c r="D108" s="992" t="s">
        <v>136</v>
      </c>
      <c r="E108" s="992" t="s">
        <v>136</v>
      </c>
      <c r="F108" s="992" t="s">
        <v>136</v>
      </c>
      <c r="G108" s="992" t="s">
        <v>136</v>
      </c>
      <c r="H108" s="992" t="s">
        <v>2</v>
      </c>
      <c r="I108" s="992" t="s">
        <v>2</v>
      </c>
      <c r="J108" s="992" t="s">
        <v>2</v>
      </c>
      <c r="K108" s="992" t="s">
        <v>2</v>
      </c>
      <c r="L108" s="994" t="s">
        <v>2</v>
      </c>
    </row>
    <row r="109" spans="1:12" x14ac:dyDescent="0.2">
      <c r="A109" s="991" t="s">
        <v>137</v>
      </c>
      <c r="B109" s="992" t="s">
        <v>96</v>
      </c>
      <c r="C109" s="992">
        <v>20</v>
      </c>
      <c r="D109" s="992" t="s">
        <v>83</v>
      </c>
      <c r="E109" s="992" t="s">
        <v>83</v>
      </c>
      <c r="F109" s="992" t="s">
        <v>83</v>
      </c>
      <c r="G109" s="992" t="s">
        <v>83</v>
      </c>
      <c r="H109" s="992" t="s">
        <v>2</v>
      </c>
      <c r="I109" s="992" t="s">
        <v>2</v>
      </c>
      <c r="J109" s="992" t="s">
        <v>2</v>
      </c>
      <c r="K109" s="992" t="s">
        <v>2</v>
      </c>
      <c r="L109" s="994" t="s">
        <v>2</v>
      </c>
    </row>
    <row r="110" spans="1:12" x14ac:dyDescent="0.2">
      <c r="A110" s="991" t="s">
        <v>138</v>
      </c>
      <c r="B110" s="992" t="s">
        <v>96</v>
      </c>
      <c r="C110" s="992">
        <v>20</v>
      </c>
      <c r="D110" s="992">
        <v>5.2</v>
      </c>
      <c r="E110" s="992">
        <v>5.4</v>
      </c>
      <c r="F110" s="992">
        <v>5.4</v>
      </c>
      <c r="G110" s="992">
        <v>5.6</v>
      </c>
      <c r="H110" s="992" t="s">
        <v>2</v>
      </c>
      <c r="I110" s="992" t="s">
        <v>2</v>
      </c>
      <c r="J110" s="992" t="s">
        <v>2</v>
      </c>
      <c r="K110" s="992" t="s">
        <v>2</v>
      </c>
      <c r="L110" s="994" t="s">
        <v>2</v>
      </c>
    </row>
    <row r="111" spans="1:12" x14ac:dyDescent="0.2">
      <c r="A111" s="991" t="s">
        <v>139</v>
      </c>
      <c r="B111" s="992" t="s">
        <v>96</v>
      </c>
      <c r="C111" s="992">
        <v>20</v>
      </c>
      <c r="D111" s="992" t="s">
        <v>83</v>
      </c>
      <c r="E111" s="992" t="s">
        <v>83</v>
      </c>
      <c r="F111" s="992" t="s">
        <v>83</v>
      </c>
      <c r="G111" s="992" t="s">
        <v>83</v>
      </c>
      <c r="H111" s="992" t="s">
        <v>2</v>
      </c>
      <c r="I111" s="992" t="s">
        <v>2</v>
      </c>
      <c r="J111" s="992" t="s">
        <v>2</v>
      </c>
      <c r="K111" s="992" t="s">
        <v>2</v>
      </c>
      <c r="L111" s="994" t="s">
        <v>2</v>
      </c>
    </row>
    <row r="112" spans="1:12" x14ac:dyDescent="0.2">
      <c r="A112" s="991" t="s">
        <v>140</v>
      </c>
      <c r="B112" s="992" t="s">
        <v>96</v>
      </c>
      <c r="C112" s="992">
        <v>20</v>
      </c>
      <c r="D112" s="992" t="s">
        <v>80</v>
      </c>
      <c r="E112" s="992" t="s">
        <v>80</v>
      </c>
      <c r="F112" s="992" t="s">
        <v>80</v>
      </c>
      <c r="G112" s="992" t="s">
        <v>80</v>
      </c>
      <c r="H112" s="992" t="s">
        <v>2</v>
      </c>
      <c r="I112" s="992" t="s">
        <v>2</v>
      </c>
      <c r="J112" s="992" t="s">
        <v>2</v>
      </c>
      <c r="K112" s="992" t="s">
        <v>2</v>
      </c>
      <c r="L112" s="994" t="s">
        <v>2</v>
      </c>
    </row>
    <row r="113" spans="1:12" x14ac:dyDescent="0.2">
      <c r="A113" s="991" t="s">
        <v>141</v>
      </c>
      <c r="B113" s="992" t="s">
        <v>96</v>
      </c>
      <c r="C113" s="992">
        <v>20</v>
      </c>
      <c r="D113" s="992" t="s">
        <v>122</v>
      </c>
      <c r="E113" s="992" t="s">
        <v>122</v>
      </c>
      <c r="F113" s="992" t="s">
        <v>122</v>
      </c>
      <c r="G113" s="1002">
        <v>0.3</v>
      </c>
      <c r="H113" s="992" t="s">
        <v>2</v>
      </c>
      <c r="I113" s="992" t="s">
        <v>2</v>
      </c>
      <c r="J113" s="992" t="s">
        <v>2</v>
      </c>
      <c r="K113" s="992" t="s">
        <v>2</v>
      </c>
      <c r="L113" s="994" t="s">
        <v>2</v>
      </c>
    </row>
    <row r="114" spans="1:12" x14ac:dyDescent="0.2">
      <c r="A114" s="991" t="s">
        <v>142</v>
      </c>
      <c r="B114" s="992" t="s">
        <v>96</v>
      </c>
      <c r="C114" s="992">
        <v>20</v>
      </c>
      <c r="D114" s="992">
        <v>1.2999999999999999E-2</v>
      </c>
      <c r="E114" s="992">
        <v>1.7999999999999999E-2</v>
      </c>
      <c r="F114" s="992">
        <v>1.7999999999999999E-2</v>
      </c>
      <c r="G114" s="992">
        <v>2.4E-2</v>
      </c>
      <c r="H114" s="992" t="s">
        <v>2</v>
      </c>
      <c r="I114" s="992" t="s">
        <v>2</v>
      </c>
      <c r="J114" s="992" t="s">
        <v>2</v>
      </c>
      <c r="K114" s="992" t="s">
        <v>2</v>
      </c>
      <c r="L114" s="994" t="s">
        <v>2</v>
      </c>
    </row>
    <row r="115" spans="1:12" x14ac:dyDescent="0.2">
      <c r="A115" s="991" t="s">
        <v>143</v>
      </c>
      <c r="B115" s="992" t="s">
        <v>96</v>
      </c>
      <c r="C115" s="992">
        <v>20</v>
      </c>
      <c r="D115" s="992" t="s">
        <v>80</v>
      </c>
      <c r="E115" s="992" t="s">
        <v>80</v>
      </c>
      <c r="F115" s="992" t="s">
        <v>80</v>
      </c>
      <c r="G115" s="992" t="s">
        <v>80</v>
      </c>
      <c r="H115" s="992" t="s">
        <v>2</v>
      </c>
      <c r="I115" s="992" t="s">
        <v>2</v>
      </c>
      <c r="J115" s="992" t="s">
        <v>2</v>
      </c>
      <c r="K115" s="992" t="s">
        <v>2</v>
      </c>
      <c r="L115" s="994" t="s">
        <v>2</v>
      </c>
    </row>
    <row r="116" spans="1:12" ht="13.5" thickBot="1" x14ac:dyDescent="0.25">
      <c r="A116" s="1013" t="s">
        <v>144</v>
      </c>
      <c r="B116" s="1010" t="s">
        <v>96</v>
      </c>
      <c r="C116" s="1010">
        <v>20</v>
      </c>
      <c r="D116" s="1010" t="s">
        <v>145</v>
      </c>
      <c r="E116" s="1010" t="s">
        <v>145</v>
      </c>
      <c r="F116" s="1010" t="s">
        <v>145</v>
      </c>
      <c r="G116" s="1010">
        <v>1.8</v>
      </c>
      <c r="H116" s="1010" t="s">
        <v>2</v>
      </c>
      <c r="I116" s="1010" t="s">
        <v>2</v>
      </c>
      <c r="J116" s="1010" t="s">
        <v>2</v>
      </c>
      <c r="K116" s="1010" t="s">
        <v>2</v>
      </c>
      <c r="L116" s="1011" t="s">
        <v>2</v>
      </c>
    </row>
    <row r="117" spans="1:12" s="665" customFormat="1" ht="15" x14ac:dyDescent="0.25">
      <c r="A117" s="1070" t="s">
        <v>149</v>
      </c>
      <c r="B117" s="294"/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</row>
    <row r="118" spans="1:12" s="665" customFormat="1" ht="15" x14ac:dyDescent="0.25">
      <c r="A118" s="292" t="s">
        <v>150</v>
      </c>
      <c r="B118" s="294"/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</row>
    <row r="119" spans="1:12" s="665" customFormat="1" ht="15" x14ac:dyDescent="0.25">
      <c r="A119" s="293" t="s">
        <v>151</v>
      </c>
      <c r="B119" s="294"/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</row>
    <row r="120" spans="1:12" s="665" customFormat="1" ht="15" x14ac:dyDescent="0.25">
      <c r="A120" s="293" t="s">
        <v>152</v>
      </c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</row>
    <row r="121" spans="1:12" s="665" customFormat="1" ht="15" x14ac:dyDescent="0.25">
      <c r="A121" s="293" t="s">
        <v>167</v>
      </c>
      <c r="B121" s="294"/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</row>
    <row r="122" spans="1:12" s="665" customFormat="1" ht="15" x14ac:dyDescent="0.25">
      <c r="A122" s="1140" t="s">
        <v>712</v>
      </c>
      <c r="B122" s="1140"/>
      <c r="C122" s="1140"/>
      <c r="D122" s="1140"/>
      <c r="E122" s="1140"/>
      <c r="F122" s="1140"/>
      <c r="G122" s="1140"/>
      <c r="H122" s="1140"/>
      <c r="I122" s="1140"/>
      <c r="J122" s="1140"/>
      <c r="K122" s="1140"/>
      <c r="L122" s="1140"/>
    </row>
    <row r="123" spans="1:12" x14ac:dyDescent="0.2">
      <c r="A123" s="1140"/>
      <c r="B123" s="1140"/>
      <c r="C123" s="1140"/>
      <c r="D123" s="1140"/>
      <c r="E123" s="1140"/>
      <c r="F123" s="1140"/>
      <c r="G123" s="1140"/>
      <c r="H123" s="1140"/>
      <c r="I123" s="1140"/>
      <c r="J123" s="1140"/>
      <c r="K123" s="1140"/>
      <c r="L123" s="1140"/>
    </row>
    <row r="124" spans="1:12" x14ac:dyDescent="0.2">
      <c r="A124" s="1140"/>
      <c r="B124" s="1140"/>
      <c r="C124" s="1140"/>
      <c r="D124" s="1140"/>
      <c r="E124" s="1140"/>
      <c r="F124" s="1140"/>
      <c r="G124" s="1140"/>
      <c r="H124" s="1140"/>
      <c r="I124" s="1140"/>
      <c r="J124" s="1140"/>
      <c r="K124" s="1140"/>
      <c r="L124" s="1140"/>
    </row>
  </sheetData>
  <mergeCells count="14">
    <mergeCell ref="A122:L124"/>
    <mergeCell ref="L6:L9"/>
    <mergeCell ref="A3:A9"/>
    <mergeCell ref="B3:B9"/>
    <mergeCell ref="C5:C9"/>
    <mergeCell ref="D5:D9"/>
    <mergeCell ref="E5:E9"/>
    <mergeCell ref="F5:F9"/>
    <mergeCell ref="G5:G9"/>
    <mergeCell ref="H5:L5"/>
    <mergeCell ref="H6:H9"/>
    <mergeCell ref="I6:I9"/>
    <mergeCell ref="J6:J9"/>
    <mergeCell ref="K6:K9"/>
  </mergeCells>
  <pageMargins left="0.7" right="0.7" top="0.75" bottom="0.75" header="0.3" footer="0.3"/>
  <pageSetup paperSize="3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4"/>
  <sheetViews>
    <sheetView topLeftCell="A100" zoomScaleNormal="100" workbookViewId="0">
      <selection activeCell="E128" sqref="E128"/>
    </sheetView>
  </sheetViews>
  <sheetFormatPr defaultRowHeight="12.75" x14ac:dyDescent="0.2"/>
  <cols>
    <col min="1" max="1" width="38.28515625" style="982" customWidth="1"/>
    <col min="2" max="2" width="10.7109375" style="982" customWidth="1"/>
    <col min="3" max="5" width="12.7109375" style="982" customWidth="1"/>
    <col min="6" max="16384" width="9.140625" style="982"/>
  </cols>
  <sheetData>
    <row r="1" spans="1:5" ht="26.25" customHeight="1" x14ac:dyDescent="0.2">
      <c r="A1" s="1193" t="s">
        <v>650</v>
      </c>
      <c r="B1" s="1193"/>
      <c r="C1" s="1193"/>
      <c r="D1" s="1193"/>
      <c r="E1" s="1193"/>
    </row>
    <row r="2" spans="1:5" ht="13.5" thickBot="1" x14ac:dyDescent="0.25">
      <c r="A2" s="331" t="s">
        <v>7</v>
      </c>
      <c r="B2" s="1014"/>
      <c r="C2" s="1014"/>
      <c r="D2" s="1014"/>
      <c r="E2" s="1014"/>
    </row>
    <row r="3" spans="1:5" x14ac:dyDescent="0.2">
      <c r="A3" s="987" t="s">
        <v>8</v>
      </c>
      <c r="B3" s="1197" t="s">
        <v>9</v>
      </c>
      <c r="C3" s="1194" t="s">
        <v>415</v>
      </c>
      <c r="D3" s="1195"/>
      <c r="E3" s="1196"/>
    </row>
    <row r="4" spans="1:5" x14ac:dyDescent="0.2">
      <c r="A4" s="542" t="s">
        <v>15</v>
      </c>
      <c r="B4" s="1197"/>
      <c r="C4" s="977" t="s">
        <v>416</v>
      </c>
      <c r="D4" s="977" t="s">
        <v>416</v>
      </c>
      <c r="E4" s="641" t="s">
        <v>416</v>
      </c>
    </row>
    <row r="5" spans="1:5" x14ac:dyDescent="0.2">
      <c r="A5" s="542" t="s">
        <v>29</v>
      </c>
      <c r="B5" s="1197"/>
      <c r="C5" s="526" t="s">
        <v>177</v>
      </c>
      <c r="D5" s="526" t="s">
        <v>175</v>
      </c>
      <c r="E5" s="547" t="s">
        <v>176</v>
      </c>
    </row>
    <row r="6" spans="1:5" x14ac:dyDescent="0.2">
      <c r="A6" s="542" t="s">
        <v>0</v>
      </c>
      <c r="B6" s="1197"/>
      <c r="C6" s="524">
        <v>41840.427083333336</v>
      </c>
      <c r="D6" s="524">
        <v>41862.493055555555</v>
      </c>
      <c r="E6" s="548">
        <v>41888.395833333336</v>
      </c>
    </row>
    <row r="7" spans="1:5" x14ac:dyDescent="0.2">
      <c r="A7" s="542" t="s">
        <v>31</v>
      </c>
      <c r="B7" s="1197"/>
      <c r="C7" s="935">
        <v>546850</v>
      </c>
      <c r="D7" s="935">
        <v>546850</v>
      </c>
      <c r="E7" s="933">
        <v>546850</v>
      </c>
    </row>
    <row r="8" spans="1:5" ht="13.5" thickBot="1" x14ac:dyDescent="0.25">
      <c r="A8" s="525" t="s">
        <v>32</v>
      </c>
      <c r="B8" s="1198"/>
      <c r="C8" s="936">
        <v>7159585</v>
      </c>
      <c r="D8" s="936">
        <v>7159585</v>
      </c>
      <c r="E8" s="934">
        <v>7159585</v>
      </c>
    </row>
    <row r="9" spans="1:5" x14ac:dyDescent="0.2">
      <c r="A9" s="549" t="s">
        <v>178</v>
      </c>
      <c r="B9" s="320"/>
      <c r="C9" s="321"/>
      <c r="D9" s="321"/>
      <c r="E9" s="322"/>
    </row>
    <row r="10" spans="1:5" x14ac:dyDescent="0.2">
      <c r="A10" s="1015" t="s">
        <v>476</v>
      </c>
      <c r="B10" s="1016" t="s">
        <v>35</v>
      </c>
      <c r="C10" s="1017">
        <v>0.9</v>
      </c>
      <c r="D10" s="1017">
        <v>0.8</v>
      </c>
      <c r="E10" s="1018">
        <v>0.4</v>
      </c>
    </row>
    <row r="11" spans="1:5" x14ac:dyDescent="0.2">
      <c r="A11" s="1015" t="s">
        <v>477</v>
      </c>
      <c r="B11" s="1016" t="s">
        <v>35</v>
      </c>
      <c r="C11" s="1017">
        <v>0.45</v>
      </c>
      <c r="D11" s="1017">
        <v>0.4</v>
      </c>
      <c r="E11" s="1018">
        <v>0.2</v>
      </c>
    </row>
    <row r="12" spans="1:5" x14ac:dyDescent="0.2">
      <c r="A12" s="1019" t="s">
        <v>39</v>
      </c>
      <c r="B12" s="1017" t="s">
        <v>40</v>
      </c>
      <c r="C12" s="1020">
        <v>11.3</v>
      </c>
      <c r="D12" s="1020">
        <v>12.8</v>
      </c>
      <c r="E12" s="1021">
        <v>9</v>
      </c>
    </row>
    <row r="13" spans="1:5" x14ac:dyDescent="0.2">
      <c r="A13" s="1015" t="s">
        <v>478</v>
      </c>
      <c r="B13" s="1017" t="s">
        <v>42</v>
      </c>
      <c r="C13" s="1017">
        <v>12</v>
      </c>
      <c r="D13" s="1017">
        <v>11</v>
      </c>
      <c r="E13" s="1018">
        <v>13</v>
      </c>
    </row>
    <row r="14" spans="1:5" x14ac:dyDescent="0.2">
      <c r="A14" s="1019" t="s">
        <v>43</v>
      </c>
      <c r="B14" s="1017" t="s">
        <v>44</v>
      </c>
      <c r="C14" s="1020">
        <v>11.2</v>
      </c>
      <c r="D14" s="1020">
        <v>10.3</v>
      </c>
      <c r="E14" s="1021">
        <v>11.3</v>
      </c>
    </row>
    <row r="15" spans="1:5" x14ac:dyDescent="0.2">
      <c r="A15" s="1019" t="s">
        <v>46</v>
      </c>
      <c r="B15" s="1017" t="s">
        <v>47</v>
      </c>
      <c r="C15" s="1020">
        <v>101.7</v>
      </c>
      <c r="D15" s="1020">
        <v>97.8</v>
      </c>
      <c r="E15" s="1021">
        <v>98.4</v>
      </c>
    </row>
    <row r="16" spans="1:5" ht="14.25" x14ac:dyDescent="0.2">
      <c r="A16" s="1019" t="s">
        <v>1</v>
      </c>
      <c r="B16" s="1017" t="s">
        <v>2</v>
      </c>
      <c r="C16" s="432" t="s">
        <v>479</v>
      </c>
      <c r="D16" s="1020">
        <v>7.3</v>
      </c>
      <c r="E16" s="1021">
        <v>6.9</v>
      </c>
    </row>
    <row r="17" spans="1:5" x14ac:dyDescent="0.2">
      <c r="A17" s="530" t="s">
        <v>48</v>
      </c>
      <c r="B17" s="539"/>
      <c r="C17" s="539"/>
      <c r="D17" s="539"/>
      <c r="E17" s="532"/>
    </row>
    <row r="18" spans="1:5" ht="14.25" x14ac:dyDescent="0.2">
      <c r="A18" s="1019" t="s">
        <v>49</v>
      </c>
      <c r="B18" s="1017" t="s">
        <v>50</v>
      </c>
      <c r="C18" s="1022" t="s">
        <v>122</v>
      </c>
      <c r="D18" s="1022" t="s">
        <v>122</v>
      </c>
      <c r="E18" s="1023" t="s">
        <v>122</v>
      </c>
    </row>
    <row r="19" spans="1:5" ht="15.75" x14ac:dyDescent="0.3">
      <c r="A19" s="1019" t="s">
        <v>52</v>
      </c>
      <c r="B19" s="1017" t="s">
        <v>44</v>
      </c>
      <c r="C19" s="1017">
        <v>4.2</v>
      </c>
      <c r="D19" s="1017">
        <v>3.5</v>
      </c>
      <c r="E19" s="1021">
        <v>6</v>
      </c>
    </row>
    <row r="20" spans="1:5" x14ac:dyDescent="0.2">
      <c r="A20" s="1133" t="s">
        <v>697</v>
      </c>
      <c r="B20" s="1017" t="s">
        <v>42</v>
      </c>
      <c r="C20" s="1017">
        <v>15</v>
      </c>
      <c r="D20" s="1017">
        <v>15</v>
      </c>
      <c r="E20" s="1018">
        <v>15</v>
      </c>
    </row>
    <row r="21" spans="1:5" x14ac:dyDescent="0.2">
      <c r="A21" s="1019" t="s">
        <v>53</v>
      </c>
      <c r="B21" s="1017" t="s">
        <v>44</v>
      </c>
      <c r="C21" s="1020">
        <v>5</v>
      </c>
      <c r="D21" s="1017">
        <v>4.9000000000000004</v>
      </c>
      <c r="E21" s="1018">
        <v>5.2</v>
      </c>
    </row>
    <row r="22" spans="1:5" x14ac:dyDescent="0.2">
      <c r="A22" s="1133" t="s">
        <v>696</v>
      </c>
      <c r="B22" s="1017" t="s">
        <v>2</v>
      </c>
      <c r="C22" s="1020">
        <v>6.6</v>
      </c>
      <c r="D22" s="1020">
        <v>6.6</v>
      </c>
      <c r="E22" s="1021">
        <v>7</v>
      </c>
    </row>
    <row r="23" spans="1:5" x14ac:dyDescent="0.2">
      <c r="A23" s="1019" t="s">
        <v>57</v>
      </c>
      <c r="B23" s="1017" t="s">
        <v>44</v>
      </c>
      <c r="C23" s="1017">
        <v>15</v>
      </c>
      <c r="D23" s="1017">
        <v>12</v>
      </c>
      <c r="E23" s="1018">
        <v>22</v>
      </c>
    </row>
    <row r="24" spans="1:5" x14ac:dyDescent="0.2">
      <c r="A24" s="1019" t="s">
        <v>59</v>
      </c>
      <c r="B24" s="1017" t="s">
        <v>44</v>
      </c>
      <c r="C24" s="1022" t="s">
        <v>60</v>
      </c>
      <c r="D24" s="1022" t="s">
        <v>60</v>
      </c>
      <c r="E24" s="1023" t="s">
        <v>60</v>
      </c>
    </row>
    <row r="25" spans="1:5" x14ac:dyDescent="0.2">
      <c r="A25" s="1019" t="s">
        <v>62</v>
      </c>
      <c r="B25" s="1017" t="s">
        <v>63</v>
      </c>
      <c r="C25" s="1017">
        <v>0.64</v>
      </c>
      <c r="D25" s="1017">
        <v>0.4</v>
      </c>
      <c r="E25" s="1018">
        <v>0.48</v>
      </c>
    </row>
    <row r="26" spans="1:5" x14ac:dyDescent="0.2">
      <c r="A26" s="530" t="s">
        <v>64</v>
      </c>
      <c r="B26" s="539"/>
      <c r="C26" s="539"/>
      <c r="D26" s="539"/>
      <c r="E26" s="532"/>
    </row>
    <row r="27" spans="1:5" x14ac:dyDescent="0.2">
      <c r="A27" s="1019" t="s">
        <v>65</v>
      </c>
      <c r="B27" s="1017" t="s">
        <v>44</v>
      </c>
      <c r="C27" s="1017">
        <v>5.0999999999999996</v>
      </c>
      <c r="D27" s="1022" t="s">
        <v>219</v>
      </c>
      <c r="E27" s="1018">
        <v>7.3</v>
      </c>
    </row>
    <row r="28" spans="1:5" x14ac:dyDescent="0.2">
      <c r="A28" s="1019" t="s">
        <v>66</v>
      </c>
      <c r="B28" s="1017" t="s">
        <v>44</v>
      </c>
      <c r="C28" s="1017">
        <v>0.93</v>
      </c>
      <c r="D28" s="1017">
        <v>0.9</v>
      </c>
      <c r="E28" s="1018">
        <v>0.92</v>
      </c>
    </row>
    <row r="29" spans="1:5" x14ac:dyDescent="0.2">
      <c r="A29" s="1019" t="s">
        <v>67</v>
      </c>
      <c r="B29" s="1017" t="s">
        <v>44</v>
      </c>
      <c r="C29" s="1017" t="s">
        <v>68</v>
      </c>
      <c r="D29" s="1017" t="s">
        <v>68</v>
      </c>
      <c r="E29" s="1018" t="s">
        <v>68</v>
      </c>
    </row>
    <row r="30" spans="1:5" x14ac:dyDescent="0.2">
      <c r="A30" s="1019" t="s">
        <v>69</v>
      </c>
      <c r="B30" s="1017" t="s">
        <v>44</v>
      </c>
      <c r="C30" s="1017" t="s">
        <v>70</v>
      </c>
      <c r="D30" s="1017" t="s">
        <v>70</v>
      </c>
      <c r="E30" s="1018" t="s">
        <v>70</v>
      </c>
    </row>
    <row r="31" spans="1:5" x14ac:dyDescent="0.2">
      <c r="A31" s="1019" t="s">
        <v>71</v>
      </c>
      <c r="B31" s="1017" t="s">
        <v>44</v>
      </c>
      <c r="C31" s="1017">
        <v>0.64</v>
      </c>
      <c r="D31" s="1017">
        <v>0.65</v>
      </c>
      <c r="E31" s="1018">
        <v>0.7</v>
      </c>
    </row>
    <row r="32" spans="1:5" x14ac:dyDescent="0.2">
      <c r="A32" s="1019" t="s">
        <v>72</v>
      </c>
      <c r="B32" s="1017" t="s">
        <v>44</v>
      </c>
      <c r="C32" s="1017">
        <v>0.57999999999999996</v>
      </c>
      <c r="D32" s="1017">
        <v>0.52</v>
      </c>
      <c r="E32" s="1018">
        <v>0.54</v>
      </c>
    </row>
    <row r="33" spans="1:5" x14ac:dyDescent="0.2">
      <c r="A33" s="1019" t="s">
        <v>73</v>
      </c>
      <c r="B33" s="1017" t="s">
        <v>44</v>
      </c>
      <c r="C33" s="1017">
        <v>0.75</v>
      </c>
      <c r="D33" s="1017">
        <v>0.62</v>
      </c>
      <c r="E33" s="1018">
        <v>0.64</v>
      </c>
    </row>
    <row r="34" spans="1:5" x14ac:dyDescent="0.2">
      <c r="A34" s="1019" t="s">
        <v>74</v>
      </c>
      <c r="B34" s="1017" t="s">
        <v>44</v>
      </c>
      <c r="C34" s="1017">
        <v>1.4</v>
      </c>
      <c r="D34" s="1017">
        <v>1.1000000000000001</v>
      </c>
      <c r="E34" s="1018">
        <v>1.1000000000000001</v>
      </c>
    </row>
    <row r="35" spans="1:5" x14ac:dyDescent="0.2">
      <c r="A35" s="530" t="s">
        <v>183</v>
      </c>
      <c r="B35" s="539"/>
      <c r="C35" s="539"/>
      <c r="D35" s="539"/>
      <c r="E35" s="532"/>
    </row>
    <row r="36" spans="1:5" x14ac:dyDescent="0.2">
      <c r="A36" s="1019" t="s">
        <v>76</v>
      </c>
      <c r="B36" s="1017" t="s">
        <v>44</v>
      </c>
      <c r="C36" s="1017">
        <v>3.7</v>
      </c>
      <c r="D36" s="1017">
        <v>2.9</v>
      </c>
      <c r="E36" s="1021">
        <v>3</v>
      </c>
    </row>
    <row r="37" spans="1:5" x14ac:dyDescent="0.2">
      <c r="A37" s="1019" t="s">
        <v>77</v>
      </c>
      <c r="B37" s="1017" t="s">
        <v>44</v>
      </c>
      <c r="C37" s="1017">
        <v>3.8</v>
      </c>
      <c r="D37" s="1017">
        <v>2.8</v>
      </c>
      <c r="E37" s="1018">
        <v>3.1</v>
      </c>
    </row>
    <row r="38" spans="1:5" x14ac:dyDescent="0.2">
      <c r="A38" s="1019" t="s">
        <v>78</v>
      </c>
      <c r="B38" s="1017" t="s">
        <v>79</v>
      </c>
      <c r="C38" s="1017">
        <v>0.27</v>
      </c>
      <c r="D38" s="1017">
        <v>0.25</v>
      </c>
      <c r="E38" s="1018">
        <v>0.13</v>
      </c>
    </row>
    <row r="39" spans="1:5" x14ac:dyDescent="0.2">
      <c r="A39" s="1019" t="s">
        <v>81</v>
      </c>
      <c r="B39" s="1017" t="s">
        <v>79</v>
      </c>
      <c r="C39" s="1017">
        <v>0.27</v>
      </c>
      <c r="D39" s="1017">
        <v>0.25</v>
      </c>
      <c r="E39" s="1018">
        <v>0.13</v>
      </c>
    </row>
    <row r="40" spans="1:5" x14ac:dyDescent="0.2">
      <c r="A40" s="1019" t="s">
        <v>82</v>
      </c>
      <c r="B40" s="1017" t="s">
        <v>79</v>
      </c>
      <c r="C40" s="1017">
        <v>9.1999999999999998E-3</v>
      </c>
      <c r="D40" s="1017" t="s">
        <v>83</v>
      </c>
      <c r="E40" s="1018" t="s">
        <v>83</v>
      </c>
    </row>
    <row r="41" spans="1:5" x14ac:dyDescent="0.2">
      <c r="A41" s="1019" t="s">
        <v>84</v>
      </c>
      <c r="B41" s="1017" t="s">
        <v>79</v>
      </c>
      <c r="C41" s="1017" t="s">
        <v>85</v>
      </c>
      <c r="D41" s="1017" t="s">
        <v>85</v>
      </c>
      <c r="E41" s="1018" t="s">
        <v>85</v>
      </c>
    </row>
    <row r="42" spans="1:5" x14ac:dyDescent="0.2">
      <c r="A42" s="1019" t="s">
        <v>86</v>
      </c>
      <c r="B42" s="1017" t="s">
        <v>79</v>
      </c>
      <c r="C42" s="1017" t="s">
        <v>87</v>
      </c>
      <c r="D42" s="1017" t="s">
        <v>87</v>
      </c>
      <c r="E42" s="1018" t="s">
        <v>87</v>
      </c>
    </row>
    <row r="43" spans="1:5" x14ac:dyDescent="0.2">
      <c r="A43" s="1019" t="s">
        <v>88</v>
      </c>
      <c r="B43" s="1017" t="s">
        <v>89</v>
      </c>
      <c r="C43" s="1017">
        <v>6.7000000000000002E-3</v>
      </c>
      <c r="D43" s="1017">
        <v>1.0999999999999999E-2</v>
      </c>
      <c r="E43" s="1024">
        <v>5.0000000000000001E-3</v>
      </c>
    </row>
    <row r="44" spans="1:5" x14ac:dyDescent="0.2">
      <c r="A44" s="1019" t="s">
        <v>90</v>
      </c>
      <c r="B44" s="1017" t="s">
        <v>89</v>
      </c>
      <c r="C44" s="1017">
        <v>2.5000000000000001E-3</v>
      </c>
      <c r="D44" s="1025">
        <v>3.0000000000000001E-3</v>
      </c>
      <c r="E44" s="1024">
        <v>2E-3</v>
      </c>
    </row>
    <row r="45" spans="1:5" x14ac:dyDescent="0.2">
      <c r="A45" s="1019" t="s">
        <v>91</v>
      </c>
      <c r="B45" s="1017" t="s">
        <v>89</v>
      </c>
      <c r="C45" s="1017" t="s">
        <v>92</v>
      </c>
      <c r="D45" s="1017" t="s">
        <v>92</v>
      </c>
      <c r="E45" s="1018" t="s">
        <v>92</v>
      </c>
    </row>
    <row r="46" spans="1:5" x14ac:dyDescent="0.2">
      <c r="A46" s="1019" t="s">
        <v>93</v>
      </c>
      <c r="B46" s="1017" t="s">
        <v>44</v>
      </c>
      <c r="C46" s="1017">
        <v>8.6999999999999994E-2</v>
      </c>
      <c r="D46" s="1017">
        <v>6.2E-2</v>
      </c>
      <c r="E46" s="1018">
        <v>6.0999999999999999E-2</v>
      </c>
    </row>
    <row r="47" spans="1:5" x14ac:dyDescent="0.2">
      <c r="A47" s="531" t="s">
        <v>94</v>
      </c>
      <c r="B47" s="1026"/>
      <c r="C47" s="1026"/>
      <c r="D47" s="1026"/>
      <c r="E47" s="1027"/>
    </row>
    <row r="48" spans="1:5" x14ac:dyDescent="0.2">
      <c r="A48" s="1019" t="s">
        <v>95</v>
      </c>
      <c r="B48" s="1017" t="s">
        <v>96</v>
      </c>
      <c r="C48" s="1017" t="s">
        <v>68</v>
      </c>
      <c r="D48" s="1017" t="s">
        <v>68</v>
      </c>
      <c r="E48" s="1018" t="s">
        <v>68</v>
      </c>
    </row>
    <row r="49" spans="1:5" x14ac:dyDescent="0.2">
      <c r="A49" s="1019" t="s">
        <v>97</v>
      </c>
      <c r="B49" s="1017" t="s">
        <v>96</v>
      </c>
      <c r="C49" s="1017" t="s">
        <v>68</v>
      </c>
      <c r="D49" s="1017" t="s">
        <v>68</v>
      </c>
      <c r="E49" s="1018" t="s">
        <v>68</v>
      </c>
    </row>
    <row r="50" spans="1:5" x14ac:dyDescent="0.2">
      <c r="A50" s="1019" t="s">
        <v>98</v>
      </c>
      <c r="B50" s="1017" t="s">
        <v>96</v>
      </c>
      <c r="C50" s="1017" t="s">
        <v>68</v>
      </c>
      <c r="D50" s="1017" t="s">
        <v>68</v>
      </c>
      <c r="E50" s="1018" t="s">
        <v>68</v>
      </c>
    </row>
    <row r="51" spans="1:5" x14ac:dyDescent="0.2">
      <c r="A51" s="1019" t="s">
        <v>99</v>
      </c>
      <c r="B51" s="1017" t="s">
        <v>96</v>
      </c>
      <c r="C51" s="1017" t="s">
        <v>100</v>
      </c>
      <c r="D51" s="1017" t="s">
        <v>100</v>
      </c>
      <c r="E51" s="1018" t="s">
        <v>100</v>
      </c>
    </row>
    <row r="52" spans="1:5" ht="15.75" x14ac:dyDescent="0.3">
      <c r="A52" s="989" t="s">
        <v>674</v>
      </c>
      <c r="B52" s="1017" t="s">
        <v>96</v>
      </c>
      <c r="C52" s="1017" t="s">
        <v>102</v>
      </c>
      <c r="D52" s="1017" t="s">
        <v>102</v>
      </c>
      <c r="E52" s="1018" t="s">
        <v>102</v>
      </c>
    </row>
    <row r="53" spans="1:5" ht="15.75" x14ac:dyDescent="0.3">
      <c r="A53" s="989" t="s">
        <v>675</v>
      </c>
      <c r="B53" s="1017" t="s">
        <v>96</v>
      </c>
      <c r="C53" s="1017" t="s">
        <v>102</v>
      </c>
      <c r="D53" s="1017" t="s">
        <v>102</v>
      </c>
      <c r="E53" s="1018" t="s">
        <v>102</v>
      </c>
    </row>
    <row r="54" spans="1:5" ht="15.75" x14ac:dyDescent="0.3">
      <c r="A54" s="989" t="s">
        <v>676</v>
      </c>
      <c r="B54" s="1017" t="s">
        <v>96</v>
      </c>
      <c r="C54" s="1017" t="s">
        <v>105</v>
      </c>
      <c r="D54" s="1017" t="s">
        <v>105</v>
      </c>
      <c r="E54" s="1018" t="s">
        <v>105</v>
      </c>
    </row>
    <row r="55" spans="1:5" x14ac:dyDescent="0.2">
      <c r="A55" s="1019" t="s">
        <v>166</v>
      </c>
      <c r="B55" s="1017" t="s">
        <v>107</v>
      </c>
      <c r="C55" s="1017" t="s">
        <v>108</v>
      </c>
      <c r="D55" s="1017" t="s">
        <v>108</v>
      </c>
      <c r="E55" s="1018" t="s">
        <v>108</v>
      </c>
    </row>
    <row r="56" spans="1:5" x14ac:dyDescent="0.2">
      <c r="A56" s="530" t="s">
        <v>109</v>
      </c>
      <c r="B56" s="539"/>
      <c r="C56" s="539"/>
      <c r="D56" s="539"/>
      <c r="E56" s="532"/>
    </row>
    <row r="57" spans="1:5" ht="14.25" x14ac:dyDescent="0.2">
      <c r="A57" s="1019" t="s">
        <v>110</v>
      </c>
      <c r="B57" s="1017" t="s">
        <v>96</v>
      </c>
      <c r="C57" s="898" t="s">
        <v>480</v>
      </c>
      <c r="D57" s="1017">
        <v>5.6</v>
      </c>
      <c r="E57" s="1021">
        <v>9</v>
      </c>
    </row>
    <row r="58" spans="1:5" x14ac:dyDescent="0.2">
      <c r="A58" s="1019" t="s">
        <v>113</v>
      </c>
      <c r="B58" s="1017" t="s">
        <v>96</v>
      </c>
      <c r="C58" s="1017" t="s">
        <v>70</v>
      </c>
      <c r="D58" s="1017" t="s">
        <v>70</v>
      </c>
      <c r="E58" s="1018" t="s">
        <v>70</v>
      </c>
    </row>
    <row r="59" spans="1:5" x14ac:dyDescent="0.2">
      <c r="A59" s="1019" t="s">
        <v>114</v>
      </c>
      <c r="B59" s="1017" t="s">
        <v>96</v>
      </c>
      <c r="C59" s="1017">
        <v>0.3</v>
      </c>
      <c r="D59" s="1017">
        <v>0.28999999999999998</v>
      </c>
      <c r="E59" s="1018">
        <v>0.3</v>
      </c>
    </row>
    <row r="60" spans="1:5" x14ac:dyDescent="0.2">
      <c r="A60" s="1019" t="s">
        <v>115</v>
      </c>
      <c r="B60" s="1017" t="s">
        <v>96</v>
      </c>
      <c r="C60" s="1017">
        <v>1.1000000000000001</v>
      </c>
      <c r="D60" s="1020">
        <v>1</v>
      </c>
      <c r="E60" s="1018">
        <v>0.96</v>
      </c>
    </row>
    <row r="61" spans="1:5" x14ac:dyDescent="0.2">
      <c r="A61" s="1019" t="s">
        <v>116</v>
      </c>
      <c r="B61" s="1017" t="s">
        <v>96</v>
      </c>
      <c r="C61" s="1017" t="s">
        <v>117</v>
      </c>
      <c r="D61" s="1017" t="s">
        <v>117</v>
      </c>
      <c r="E61" s="1018" t="s">
        <v>117</v>
      </c>
    </row>
    <row r="62" spans="1:5" x14ac:dyDescent="0.2">
      <c r="A62" s="1019" t="s">
        <v>118</v>
      </c>
      <c r="B62" s="1017" t="s">
        <v>96</v>
      </c>
      <c r="C62" s="1017" t="s">
        <v>117</v>
      </c>
      <c r="D62" s="1017" t="s">
        <v>117</v>
      </c>
      <c r="E62" s="1018" t="s">
        <v>117</v>
      </c>
    </row>
    <row r="63" spans="1:5" x14ac:dyDescent="0.2">
      <c r="A63" s="1019" t="s">
        <v>119</v>
      </c>
      <c r="B63" s="1017" t="s">
        <v>96</v>
      </c>
      <c r="C63" s="1017">
        <v>1.9</v>
      </c>
      <c r="D63" s="1017">
        <v>1.3</v>
      </c>
      <c r="E63" s="1023" t="s">
        <v>148</v>
      </c>
    </row>
    <row r="64" spans="1:5" x14ac:dyDescent="0.2">
      <c r="A64" s="1019" t="s">
        <v>120</v>
      </c>
      <c r="B64" s="1017" t="s">
        <v>96</v>
      </c>
      <c r="C64" s="1017" t="s">
        <v>83</v>
      </c>
      <c r="D64" s="1017" t="s">
        <v>83</v>
      </c>
      <c r="E64" s="1018" t="s">
        <v>83</v>
      </c>
    </row>
    <row r="65" spans="1:5" x14ac:dyDescent="0.2">
      <c r="A65" s="1019" t="s">
        <v>121</v>
      </c>
      <c r="B65" s="1017" t="s">
        <v>96</v>
      </c>
      <c r="C65" s="1017">
        <v>6.4999999999999997E-3</v>
      </c>
      <c r="D65" s="1017" t="s">
        <v>83</v>
      </c>
      <c r="E65" s="1018">
        <v>6.4999999999999997E-3</v>
      </c>
    </row>
    <row r="66" spans="1:5" x14ac:dyDescent="0.2">
      <c r="A66" s="1019" t="s">
        <v>123</v>
      </c>
      <c r="B66" s="1017" t="s">
        <v>96</v>
      </c>
      <c r="C66" s="1017" t="s">
        <v>124</v>
      </c>
      <c r="D66" s="1017" t="s">
        <v>124</v>
      </c>
      <c r="E66" s="1028">
        <v>0.4</v>
      </c>
    </row>
    <row r="67" spans="1:5" x14ac:dyDescent="0.2">
      <c r="A67" s="1019" t="s">
        <v>125</v>
      </c>
      <c r="B67" s="1017" t="s">
        <v>96</v>
      </c>
      <c r="C67" s="1017">
        <v>1.7000000000000001E-2</v>
      </c>
      <c r="D67" s="1017">
        <v>1.4999999999999999E-2</v>
      </c>
      <c r="E67" s="1018">
        <v>1.6E-2</v>
      </c>
    </row>
    <row r="68" spans="1:5" x14ac:dyDescent="0.2">
      <c r="A68" s="1019" t="s">
        <v>126</v>
      </c>
      <c r="B68" s="1017" t="s">
        <v>96</v>
      </c>
      <c r="C68" s="1017">
        <v>0.63</v>
      </c>
      <c r="D68" s="1017">
        <v>0.55000000000000004</v>
      </c>
      <c r="E68" s="1018">
        <v>0.87</v>
      </c>
    </row>
    <row r="69" spans="1:5" x14ac:dyDescent="0.2">
      <c r="A69" s="1019" t="s">
        <v>127</v>
      </c>
      <c r="B69" s="1017" t="s">
        <v>96</v>
      </c>
      <c r="C69" s="1029">
        <v>13</v>
      </c>
      <c r="D69" s="1017">
        <v>7.7</v>
      </c>
      <c r="E69" s="1030">
        <v>18</v>
      </c>
    </row>
    <row r="70" spans="1:5" x14ac:dyDescent="0.2">
      <c r="A70" s="1019" t="s">
        <v>128</v>
      </c>
      <c r="B70" s="1017" t="s">
        <v>96</v>
      </c>
      <c r="C70" s="1017" t="s">
        <v>117</v>
      </c>
      <c r="D70" s="1017" t="s">
        <v>117</v>
      </c>
      <c r="E70" s="1018">
        <v>1.2E-2</v>
      </c>
    </row>
    <row r="71" spans="1:5" x14ac:dyDescent="0.2">
      <c r="A71" s="1019" t="s">
        <v>129</v>
      </c>
      <c r="B71" s="1017" t="s">
        <v>96</v>
      </c>
      <c r="C71" s="1017">
        <v>1.2</v>
      </c>
      <c r="D71" s="1017">
        <v>0.91</v>
      </c>
      <c r="E71" s="1018">
        <v>1.2</v>
      </c>
    </row>
    <row r="72" spans="1:5" x14ac:dyDescent="0.2">
      <c r="A72" s="1019" t="s">
        <v>130</v>
      </c>
      <c r="B72" s="1017" t="s">
        <v>96</v>
      </c>
      <c r="C72" s="1017">
        <v>3.8</v>
      </c>
      <c r="D72" s="1017">
        <v>3.1</v>
      </c>
      <c r="E72" s="1021">
        <v>4</v>
      </c>
    </row>
    <row r="73" spans="1:5" x14ac:dyDescent="0.2">
      <c r="A73" s="1019" t="s">
        <v>131</v>
      </c>
      <c r="B73" s="1017" t="s">
        <v>96</v>
      </c>
      <c r="C73" s="1017" t="s">
        <v>132</v>
      </c>
      <c r="D73" s="1017" t="s">
        <v>132</v>
      </c>
      <c r="E73" s="1018" t="s">
        <v>132</v>
      </c>
    </row>
    <row r="74" spans="1:5" x14ac:dyDescent="0.2">
      <c r="A74" s="1019" t="s">
        <v>133</v>
      </c>
      <c r="B74" s="1017" t="s">
        <v>96</v>
      </c>
      <c r="C74" s="1017" t="s">
        <v>80</v>
      </c>
      <c r="D74" s="1017" t="s">
        <v>80</v>
      </c>
      <c r="E74" s="1018" t="s">
        <v>80</v>
      </c>
    </row>
    <row r="75" spans="1:5" x14ac:dyDescent="0.2">
      <c r="A75" s="1019" t="s">
        <v>134</v>
      </c>
      <c r="B75" s="1017" t="s">
        <v>96</v>
      </c>
      <c r="C75" s="1017">
        <v>0.31</v>
      </c>
      <c r="D75" s="1017">
        <v>0.26</v>
      </c>
      <c r="E75" s="1018">
        <v>0.26</v>
      </c>
    </row>
    <row r="76" spans="1:5" x14ac:dyDescent="0.2">
      <c r="A76" s="1019" t="s">
        <v>135</v>
      </c>
      <c r="B76" s="1017" t="s">
        <v>96</v>
      </c>
      <c r="C76" s="1017" t="s">
        <v>136</v>
      </c>
      <c r="D76" s="1017" t="s">
        <v>136</v>
      </c>
      <c r="E76" s="1018" t="s">
        <v>136</v>
      </c>
    </row>
    <row r="77" spans="1:5" x14ac:dyDescent="0.2">
      <c r="A77" s="1019" t="s">
        <v>137</v>
      </c>
      <c r="B77" s="1017" t="s">
        <v>96</v>
      </c>
      <c r="C77" s="1017" t="s">
        <v>83</v>
      </c>
      <c r="D77" s="1017" t="s">
        <v>83</v>
      </c>
      <c r="E77" s="1018" t="s">
        <v>83</v>
      </c>
    </row>
    <row r="78" spans="1:5" x14ac:dyDescent="0.2">
      <c r="A78" s="1019" t="s">
        <v>138</v>
      </c>
      <c r="B78" s="1017" t="s">
        <v>96</v>
      </c>
      <c r="C78" s="1017">
        <v>5.8</v>
      </c>
      <c r="D78" s="1017">
        <v>5.7</v>
      </c>
      <c r="E78" s="1018">
        <v>5.2</v>
      </c>
    </row>
    <row r="79" spans="1:5" x14ac:dyDescent="0.2">
      <c r="A79" s="1019" t="s">
        <v>139</v>
      </c>
      <c r="B79" s="1017" t="s">
        <v>96</v>
      </c>
      <c r="C79" s="1017" t="s">
        <v>117</v>
      </c>
      <c r="D79" s="1017" t="s">
        <v>117</v>
      </c>
      <c r="E79" s="1018" t="s">
        <v>117</v>
      </c>
    </row>
    <row r="80" spans="1:5" x14ac:dyDescent="0.2">
      <c r="A80" s="1019" t="s">
        <v>140</v>
      </c>
      <c r="B80" s="1017" t="s">
        <v>96</v>
      </c>
      <c r="C80" s="1017" t="s">
        <v>80</v>
      </c>
      <c r="D80" s="1017" t="s">
        <v>80</v>
      </c>
      <c r="E80" s="1018" t="s">
        <v>80</v>
      </c>
    </row>
    <row r="81" spans="1:5" x14ac:dyDescent="0.2">
      <c r="A81" s="1019" t="s">
        <v>141</v>
      </c>
      <c r="B81" s="1017" t="s">
        <v>96</v>
      </c>
      <c r="C81" s="1017">
        <v>0.33</v>
      </c>
      <c r="D81" s="1017">
        <v>0.24</v>
      </c>
      <c r="E81" s="1028">
        <v>0.2</v>
      </c>
    </row>
    <row r="82" spans="1:5" x14ac:dyDescent="0.2">
      <c r="A82" s="1019" t="s">
        <v>142</v>
      </c>
      <c r="B82" s="1017" t="s">
        <v>96</v>
      </c>
      <c r="C82" s="1017">
        <v>2.1000000000000001E-2</v>
      </c>
      <c r="D82" s="1017">
        <v>1.6E-2</v>
      </c>
      <c r="E82" s="1018">
        <v>1.9E-2</v>
      </c>
    </row>
    <row r="83" spans="1:5" x14ac:dyDescent="0.2">
      <c r="A83" s="1019" t="s">
        <v>143</v>
      </c>
      <c r="B83" s="1017" t="s">
        <v>96</v>
      </c>
      <c r="C83" s="1017" t="s">
        <v>80</v>
      </c>
      <c r="D83" s="1017" t="s">
        <v>80</v>
      </c>
      <c r="E83" s="1018" t="s">
        <v>80</v>
      </c>
    </row>
    <row r="84" spans="1:5" x14ac:dyDescent="0.2">
      <c r="A84" s="1019" t="s">
        <v>144</v>
      </c>
      <c r="B84" s="1017" t="s">
        <v>96</v>
      </c>
      <c r="C84" s="1017" t="s">
        <v>145</v>
      </c>
      <c r="D84" s="1017" t="s">
        <v>145</v>
      </c>
      <c r="E84" s="1030">
        <v>12</v>
      </c>
    </row>
    <row r="85" spans="1:5" x14ac:dyDescent="0.2">
      <c r="A85" s="530" t="s">
        <v>146</v>
      </c>
      <c r="B85" s="539"/>
      <c r="C85" s="539"/>
      <c r="D85" s="539"/>
      <c r="E85" s="532"/>
    </row>
    <row r="86" spans="1:5" x14ac:dyDescent="0.2">
      <c r="A86" s="1019" t="s">
        <v>110</v>
      </c>
      <c r="B86" s="1017" t="s">
        <v>96</v>
      </c>
      <c r="C86" s="1017">
        <v>3.4</v>
      </c>
      <c r="D86" s="1017">
        <v>2.4</v>
      </c>
      <c r="E86" s="1018">
        <v>1.7</v>
      </c>
    </row>
    <row r="87" spans="1:5" x14ac:dyDescent="0.2">
      <c r="A87" s="1019" t="s">
        <v>113</v>
      </c>
      <c r="B87" s="1017" t="s">
        <v>96</v>
      </c>
      <c r="C87" s="1017" t="s">
        <v>70</v>
      </c>
      <c r="D87" s="1017" t="s">
        <v>70</v>
      </c>
      <c r="E87" s="1018" t="s">
        <v>70</v>
      </c>
    </row>
    <row r="88" spans="1:5" x14ac:dyDescent="0.2">
      <c r="A88" s="1019" t="s">
        <v>114</v>
      </c>
      <c r="B88" s="1017" t="s">
        <v>96</v>
      </c>
      <c r="C88" s="1017">
        <v>0.26</v>
      </c>
      <c r="D88" s="1017">
        <v>0.33</v>
      </c>
      <c r="E88" s="1018">
        <v>0.28999999999999998</v>
      </c>
    </row>
    <row r="89" spans="1:5" x14ac:dyDescent="0.2">
      <c r="A89" s="1019" t="s">
        <v>115</v>
      </c>
      <c r="B89" s="1017" t="s">
        <v>96</v>
      </c>
      <c r="C89" s="1020">
        <v>1</v>
      </c>
      <c r="D89" s="1017">
        <v>0.86</v>
      </c>
      <c r="E89" s="1018">
        <v>0.91</v>
      </c>
    </row>
    <row r="90" spans="1:5" x14ac:dyDescent="0.2">
      <c r="A90" s="1019" t="s">
        <v>116</v>
      </c>
      <c r="B90" s="1017" t="s">
        <v>96</v>
      </c>
      <c r="C90" s="1017" t="s">
        <v>117</v>
      </c>
      <c r="D90" s="1017" t="s">
        <v>117</v>
      </c>
      <c r="E90" s="1018" t="s">
        <v>117</v>
      </c>
    </row>
    <row r="91" spans="1:5" x14ac:dyDescent="0.2">
      <c r="A91" s="1019" t="s">
        <v>118</v>
      </c>
      <c r="B91" s="1017" t="s">
        <v>96</v>
      </c>
      <c r="C91" s="1017" t="s">
        <v>117</v>
      </c>
      <c r="D91" s="1017" t="s">
        <v>117</v>
      </c>
      <c r="E91" s="1018" t="s">
        <v>117</v>
      </c>
    </row>
    <row r="92" spans="1:5" x14ac:dyDescent="0.2">
      <c r="A92" s="1019" t="s">
        <v>119</v>
      </c>
      <c r="B92" s="1017" t="s">
        <v>96</v>
      </c>
      <c r="C92" s="1017">
        <v>1.8</v>
      </c>
      <c r="D92" s="1017">
        <v>1.4</v>
      </c>
      <c r="E92" s="1023" t="s">
        <v>148</v>
      </c>
    </row>
    <row r="93" spans="1:5" x14ac:dyDescent="0.2">
      <c r="A93" s="1019" t="s">
        <v>120</v>
      </c>
      <c r="B93" s="1017" t="s">
        <v>96</v>
      </c>
      <c r="C93" s="1017">
        <v>1.4999999999999999E-2</v>
      </c>
      <c r="D93" s="1017" t="s">
        <v>83</v>
      </c>
      <c r="E93" s="1018" t="s">
        <v>83</v>
      </c>
    </row>
    <row r="94" spans="1:5" x14ac:dyDescent="0.2">
      <c r="A94" s="1019" t="s">
        <v>121</v>
      </c>
      <c r="B94" s="1017" t="s">
        <v>96</v>
      </c>
      <c r="C94" s="1017" t="s">
        <v>83</v>
      </c>
      <c r="D94" s="1017">
        <v>5.3E-3</v>
      </c>
      <c r="E94" s="1018" t="s">
        <v>83</v>
      </c>
    </row>
    <row r="95" spans="1:5" x14ac:dyDescent="0.2">
      <c r="A95" s="1019" t="s">
        <v>123</v>
      </c>
      <c r="B95" s="1017" t="s">
        <v>96</v>
      </c>
      <c r="C95" s="1017" t="s">
        <v>124</v>
      </c>
      <c r="D95" s="1017" t="s">
        <v>124</v>
      </c>
      <c r="E95" s="1018" t="s">
        <v>124</v>
      </c>
    </row>
    <row r="96" spans="1:5" x14ac:dyDescent="0.2">
      <c r="A96" s="1019" t="s">
        <v>147</v>
      </c>
      <c r="B96" s="1017" t="s">
        <v>96</v>
      </c>
      <c r="C96" s="1017" t="s">
        <v>108</v>
      </c>
      <c r="D96" s="1017" t="s">
        <v>108</v>
      </c>
      <c r="E96" s="1018" t="s">
        <v>108</v>
      </c>
    </row>
    <row r="97" spans="1:5" x14ac:dyDescent="0.2">
      <c r="A97" s="1019" t="s">
        <v>125</v>
      </c>
      <c r="B97" s="1017" t="s">
        <v>96</v>
      </c>
      <c r="C97" s="1017" t="s">
        <v>117</v>
      </c>
      <c r="D97" s="1017" t="s">
        <v>117</v>
      </c>
      <c r="E97" s="1018">
        <v>1.2E-2</v>
      </c>
    </row>
    <row r="98" spans="1:5" x14ac:dyDescent="0.2">
      <c r="A98" s="1019" t="s">
        <v>126</v>
      </c>
      <c r="B98" s="1017" t="s">
        <v>96</v>
      </c>
      <c r="C98" s="1017">
        <v>0.86</v>
      </c>
      <c r="D98" s="1017">
        <v>0.64</v>
      </c>
      <c r="E98" s="1018">
        <v>0.56000000000000005</v>
      </c>
    </row>
    <row r="99" spans="1:5" x14ac:dyDescent="0.2">
      <c r="A99" s="1019" t="s">
        <v>127</v>
      </c>
      <c r="B99" s="1017" t="s">
        <v>96</v>
      </c>
      <c r="C99" s="1017">
        <v>1.2</v>
      </c>
      <c r="D99" s="1017">
        <v>1.6</v>
      </c>
      <c r="E99" s="1018">
        <v>1.7</v>
      </c>
    </row>
    <row r="100" spans="1:5" x14ac:dyDescent="0.2">
      <c r="A100" s="1019" t="s">
        <v>128</v>
      </c>
      <c r="B100" s="1017" t="s">
        <v>96</v>
      </c>
      <c r="C100" s="1017" t="s">
        <v>117</v>
      </c>
      <c r="D100" s="1017" t="s">
        <v>117</v>
      </c>
      <c r="E100" s="1018" t="s">
        <v>117</v>
      </c>
    </row>
    <row r="101" spans="1:5" x14ac:dyDescent="0.2">
      <c r="A101" s="1019" t="s">
        <v>129</v>
      </c>
      <c r="B101" s="1017" t="s">
        <v>96</v>
      </c>
      <c r="C101" s="1017">
        <v>1.4</v>
      </c>
      <c r="D101" s="1017">
        <v>0.76</v>
      </c>
      <c r="E101" s="1018">
        <v>1.3</v>
      </c>
    </row>
    <row r="102" spans="1:5" x14ac:dyDescent="0.2">
      <c r="A102" s="1019" t="s">
        <v>130</v>
      </c>
      <c r="B102" s="1017" t="s">
        <v>96</v>
      </c>
      <c r="C102" s="1017">
        <v>0.93</v>
      </c>
      <c r="D102" s="1017">
        <v>0.95</v>
      </c>
      <c r="E102" s="1018">
        <v>0.88</v>
      </c>
    </row>
    <row r="103" spans="1:5" x14ac:dyDescent="0.2">
      <c r="A103" s="1019" t="s">
        <v>131</v>
      </c>
      <c r="B103" s="1017" t="s">
        <v>96</v>
      </c>
      <c r="C103" s="1017" t="s">
        <v>132</v>
      </c>
      <c r="D103" s="1017">
        <v>7.5000000000000002E-4</v>
      </c>
      <c r="E103" s="1018">
        <v>6.4000000000000005E-4</v>
      </c>
    </row>
    <row r="104" spans="1:5" x14ac:dyDescent="0.2">
      <c r="A104" s="1019" t="s">
        <v>133</v>
      </c>
      <c r="B104" s="1017" t="s">
        <v>96</v>
      </c>
      <c r="C104" s="1017" t="s">
        <v>80</v>
      </c>
      <c r="D104" s="1017" t="s">
        <v>80</v>
      </c>
      <c r="E104" s="1018" t="s">
        <v>80</v>
      </c>
    </row>
    <row r="105" spans="1:5" x14ac:dyDescent="0.2">
      <c r="A105" s="1019" t="s">
        <v>134</v>
      </c>
      <c r="B105" s="1017" t="s">
        <v>96</v>
      </c>
      <c r="C105" s="1017">
        <v>0.31</v>
      </c>
      <c r="D105" s="1031">
        <v>0.3</v>
      </c>
      <c r="E105" s="1018">
        <v>0.25</v>
      </c>
    </row>
    <row r="106" spans="1:5" x14ac:dyDescent="0.2">
      <c r="A106" s="1019" t="s">
        <v>135</v>
      </c>
      <c r="B106" s="1017" t="s">
        <v>96</v>
      </c>
      <c r="C106" s="1017" t="s">
        <v>136</v>
      </c>
      <c r="D106" s="1017" t="s">
        <v>136</v>
      </c>
      <c r="E106" s="1018" t="s">
        <v>136</v>
      </c>
    </row>
    <row r="107" spans="1:5" x14ac:dyDescent="0.2">
      <c r="A107" s="1019" t="s">
        <v>137</v>
      </c>
      <c r="B107" s="1017" t="s">
        <v>96</v>
      </c>
      <c r="C107" s="1017" t="s">
        <v>83</v>
      </c>
      <c r="D107" s="1017" t="s">
        <v>83</v>
      </c>
      <c r="E107" s="1018" t="s">
        <v>83</v>
      </c>
    </row>
    <row r="108" spans="1:5" x14ac:dyDescent="0.2">
      <c r="A108" s="1019" t="s">
        <v>138</v>
      </c>
      <c r="B108" s="1017" t="s">
        <v>96</v>
      </c>
      <c r="C108" s="1017">
        <v>5.9</v>
      </c>
      <c r="D108" s="1017">
        <v>5.7</v>
      </c>
      <c r="E108" s="1018">
        <v>5.2</v>
      </c>
    </row>
    <row r="109" spans="1:5" x14ac:dyDescent="0.2">
      <c r="A109" s="1019" t="s">
        <v>139</v>
      </c>
      <c r="B109" s="1017" t="s">
        <v>96</v>
      </c>
      <c r="C109" s="1017" t="s">
        <v>83</v>
      </c>
      <c r="D109" s="1017" t="s">
        <v>83</v>
      </c>
      <c r="E109" s="1018" t="s">
        <v>83</v>
      </c>
    </row>
    <row r="110" spans="1:5" x14ac:dyDescent="0.2">
      <c r="A110" s="1019" t="s">
        <v>140</v>
      </c>
      <c r="B110" s="1017" t="s">
        <v>96</v>
      </c>
      <c r="C110" s="1017" t="s">
        <v>80</v>
      </c>
      <c r="D110" s="1017" t="s">
        <v>80</v>
      </c>
      <c r="E110" s="1018" t="s">
        <v>80</v>
      </c>
    </row>
    <row r="111" spans="1:5" x14ac:dyDescent="0.2">
      <c r="A111" s="1019" t="s">
        <v>141</v>
      </c>
      <c r="B111" s="1017" t="s">
        <v>96</v>
      </c>
      <c r="C111" s="1017" t="s">
        <v>122</v>
      </c>
      <c r="D111" s="1017">
        <v>0.19</v>
      </c>
      <c r="E111" s="1018" t="s">
        <v>122</v>
      </c>
    </row>
    <row r="112" spans="1:5" x14ac:dyDescent="0.2">
      <c r="A112" s="1019" t="s">
        <v>142</v>
      </c>
      <c r="B112" s="1017" t="s">
        <v>96</v>
      </c>
      <c r="C112" s="1017">
        <v>1.9E-2</v>
      </c>
      <c r="D112" s="1017">
        <v>1.4999999999999999E-2</v>
      </c>
      <c r="E112" s="1018">
        <v>1.6E-2</v>
      </c>
    </row>
    <row r="113" spans="1:22" x14ac:dyDescent="0.2">
      <c r="A113" s="1019" t="s">
        <v>143</v>
      </c>
      <c r="B113" s="1017" t="s">
        <v>96</v>
      </c>
      <c r="C113" s="1017" t="s">
        <v>80</v>
      </c>
      <c r="D113" s="1017" t="s">
        <v>80</v>
      </c>
      <c r="E113" s="1018" t="s">
        <v>80</v>
      </c>
    </row>
    <row r="114" spans="1:22" ht="13.5" thickBot="1" x14ac:dyDescent="0.25">
      <c r="A114" s="1032" t="s">
        <v>144</v>
      </c>
      <c r="B114" s="1033" t="s">
        <v>96</v>
      </c>
      <c r="C114" s="1033">
        <v>4.8</v>
      </c>
      <c r="D114" s="1033" t="s">
        <v>145</v>
      </c>
      <c r="E114" s="1034" t="s">
        <v>145</v>
      </c>
    </row>
    <row r="115" spans="1:22" x14ac:dyDescent="0.2">
      <c r="A115" s="1070" t="s">
        <v>149</v>
      </c>
      <c r="B115" s="1012"/>
      <c r="C115" s="1012"/>
      <c r="D115" s="1012"/>
      <c r="E115" s="1012"/>
      <c r="F115" s="1012"/>
      <c r="G115" s="1012"/>
      <c r="H115" s="1012"/>
      <c r="I115" s="1012"/>
      <c r="J115" s="1012"/>
      <c r="K115" s="1012"/>
      <c r="L115" s="1012"/>
      <c r="M115" s="1012"/>
      <c r="N115" s="1012"/>
      <c r="O115" s="1012"/>
      <c r="P115" s="1012"/>
      <c r="Q115" s="1012"/>
      <c r="R115" s="1012"/>
      <c r="S115" s="1012"/>
      <c r="T115" s="1012"/>
      <c r="U115" s="1012"/>
      <c r="V115" s="1012"/>
    </row>
    <row r="116" spans="1:22" x14ac:dyDescent="0.2">
      <c r="A116" s="292" t="s">
        <v>150</v>
      </c>
    </row>
    <row r="117" spans="1:22" ht="24.75" customHeight="1" x14ac:dyDescent="0.2">
      <c r="A117" s="1162" t="s">
        <v>151</v>
      </c>
      <c r="B117" s="1162"/>
      <c r="C117" s="1162"/>
      <c r="D117" s="1162"/>
      <c r="E117" s="1162"/>
    </row>
    <row r="118" spans="1:22" ht="24.75" customHeight="1" x14ac:dyDescent="0.2">
      <c r="A118" s="1162" t="s">
        <v>152</v>
      </c>
      <c r="B118" s="1162"/>
      <c r="C118" s="1162"/>
      <c r="D118" s="1162"/>
      <c r="E118" s="1162"/>
    </row>
    <row r="119" spans="1:22" ht="12.75" customHeight="1" x14ac:dyDescent="0.2">
      <c r="A119" s="1140" t="s">
        <v>717</v>
      </c>
      <c r="B119" s="1140"/>
      <c r="C119" s="1140"/>
      <c r="D119" s="1140"/>
      <c r="E119" s="1140"/>
    </row>
    <row r="120" spans="1:22" x14ac:dyDescent="0.2">
      <c r="A120" s="1140"/>
      <c r="B120" s="1140"/>
      <c r="C120" s="1140"/>
      <c r="D120" s="1140"/>
      <c r="E120" s="1140"/>
    </row>
    <row r="121" spans="1:22" x14ac:dyDescent="0.2">
      <c r="A121" s="1140"/>
      <c r="B121" s="1140"/>
      <c r="C121" s="1140"/>
      <c r="D121" s="1140"/>
      <c r="E121" s="1140"/>
    </row>
    <row r="122" spans="1:22" x14ac:dyDescent="0.2">
      <c r="A122" s="1140"/>
      <c r="B122" s="1140"/>
      <c r="C122" s="1140"/>
      <c r="D122" s="1140"/>
      <c r="E122" s="1140"/>
    </row>
    <row r="123" spans="1:22" x14ac:dyDescent="0.2">
      <c r="A123" s="1140"/>
      <c r="B123" s="1140"/>
      <c r="C123" s="1140"/>
      <c r="D123" s="1140"/>
      <c r="E123" s="1140"/>
    </row>
    <row r="124" spans="1:22" x14ac:dyDescent="0.2">
      <c r="A124" s="1140"/>
      <c r="B124" s="1140"/>
      <c r="C124" s="1140"/>
      <c r="D124" s="1140"/>
      <c r="E124" s="1140"/>
    </row>
  </sheetData>
  <mergeCells count="6">
    <mergeCell ref="A1:E1"/>
    <mergeCell ref="C3:E3"/>
    <mergeCell ref="B3:B8"/>
    <mergeCell ref="A119:E124"/>
    <mergeCell ref="A117:E117"/>
    <mergeCell ref="A118:E118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opLeftCell="A109" zoomScaleNormal="100" workbookViewId="0">
      <selection activeCell="A121" sqref="A121:L123"/>
    </sheetView>
  </sheetViews>
  <sheetFormatPr defaultRowHeight="15" x14ac:dyDescent="0.25"/>
  <cols>
    <col min="1" max="1" width="38.28515625" customWidth="1"/>
    <col min="2" max="2" width="11.28515625" customWidth="1"/>
  </cols>
  <sheetData>
    <row r="1" spans="1:14" x14ac:dyDescent="0.25">
      <c r="A1" s="359" t="s">
        <v>650</v>
      </c>
      <c r="B1" s="870"/>
      <c r="C1" s="323"/>
      <c r="D1" s="323"/>
      <c r="E1" s="323"/>
      <c r="F1" s="323"/>
      <c r="G1" s="323"/>
      <c r="H1" s="323"/>
      <c r="I1" s="323"/>
      <c r="J1" s="323"/>
      <c r="K1" s="323"/>
      <c r="L1" s="323"/>
    </row>
    <row r="2" spans="1:14" ht="15.75" thickBot="1" x14ac:dyDescent="0.3">
      <c r="A2" s="331" t="s">
        <v>153</v>
      </c>
      <c r="B2" s="332"/>
      <c r="C2" s="323"/>
      <c r="D2" s="323"/>
      <c r="E2" s="323"/>
      <c r="F2" s="323"/>
      <c r="G2" s="323"/>
      <c r="H2" s="323"/>
      <c r="I2" s="323"/>
      <c r="J2" s="323"/>
      <c r="K2" s="323"/>
      <c r="L2" s="323"/>
    </row>
    <row r="3" spans="1:14" x14ac:dyDescent="0.25">
      <c r="A3" s="1202" t="s">
        <v>154</v>
      </c>
      <c r="B3" s="1199" t="s">
        <v>9</v>
      </c>
      <c r="C3" s="324" t="s">
        <v>155</v>
      </c>
      <c r="D3" s="325"/>
      <c r="E3" s="325"/>
      <c r="F3" s="325"/>
      <c r="G3" s="325"/>
      <c r="H3" s="325"/>
      <c r="I3" s="325"/>
      <c r="J3" s="325"/>
      <c r="K3" s="325"/>
      <c r="L3" s="327"/>
    </row>
    <row r="4" spans="1:14" x14ac:dyDescent="0.25">
      <c r="A4" s="1197"/>
      <c r="B4" s="1200"/>
      <c r="C4" s="328">
        <v>2014</v>
      </c>
      <c r="D4" s="329"/>
      <c r="E4" s="329"/>
      <c r="F4" s="329"/>
      <c r="G4" s="329"/>
      <c r="H4" s="329"/>
      <c r="I4" s="329"/>
      <c r="J4" s="329"/>
      <c r="K4" s="329"/>
      <c r="L4" s="330"/>
    </row>
    <row r="5" spans="1:14" x14ac:dyDescent="0.25">
      <c r="A5" s="1197"/>
      <c r="B5" s="1200"/>
      <c r="C5" s="1205" t="s">
        <v>156</v>
      </c>
      <c r="D5" s="1205" t="s">
        <v>157</v>
      </c>
      <c r="E5" s="1205" t="s">
        <v>158</v>
      </c>
      <c r="F5" s="1205" t="s">
        <v>159</v>
      </c>
      <c r="G5" s="1205" t="s">
        <v>160</v>
      </c>
      <c r="H5" s="1203" t="s">
        <v>673</v>
      </c>
      <c r="I5" s="1203"/>
      <c r="J5" s="1203"/>
      <c r="K5" s="1203"/>
      <c r="L5" s="1204"/>
      <c r="N5" s="982"/>
    </row>
    <row r="6" spans="1:14" x14ac:dyDescent="0.25">
      <c r="A6" s="1197"/>
      <c r="B6" s="1200"/>
      <c r="C6" s="1206"/>
      <c r="D6" s="1206"/>
      <c r="E6" s="1206"/>
      <c r="F6" s="1206"/>
      <c r="G6" s="1206"/>
      <c r="H6" s="1208" t="s">
        <v>161</v>
      </c>
      <c r="I6" s="1208" t="s">
        <v>162</v>
      </c>
      <c r="J6" s="1208" t="s">
        <v>163</v>
      </c>
      <c r="K6" s="1208" t="s">
        <v>164</v>
      </c>
      <c r="L6" s="1211" t="s">
        <v>190</v>
      </c>
    </row>
    <row r="7" spans="1:14" x14ac:dyDescent="0.25">
      <c r="A7" s="1197"/>
      <c r="B7" s="1200"/>
      <c r="C7" s="1206"/>
      <c r="D7" s="1206"/>
      <c r="E7" s="1206"/>
      <c r="F7" s="1206"/>
      <c r="G7" s="1206"/>
      <c r="H7" s="1209"/>
      <c r="I7" s="1209"/>
      <c r="J7" s="1209"/>
      <c r="K7" s="1209"/>
      <c r="L7" s="1212"/>
    </row>
    <row r="8" spans="1:14" x14ac:dyDescent="0.25">
      <c r="A8" s="1197"/>
      <c r="B8" s="1200"/>
      <c r="C8" s="1206"/>
      <c r="D8" s="1206"/>
      <c r="E8" s="1206"/>
      <c r="F8" s="1206"/>
      <c r="G8" s="1206"/>
      <c r="H8" s="1209"/>
      <c r="I8" s="1209"/>
      <c r="J8" s="1209"/>
      <c r="K8" s="1209"/>
      <c r="L8" s="1212"/>
    </row>
    <row r="9" spans="1:14" ht="15.75" thickBot="1" x14ac:dyDescent="0.3">
      <c r="A9" s="1198"/>
      <c r="B9" s="1201"/>
      <c r="C9" s="1207"/>
      <c r="D9" s="1207"/>
      <c r="E9" s="1207"/>
      <c r="F9" s="1207"/>
      <c r="G9" s="1207"/>
      <c r="H9" s="1210"/>
      <c r="I9" s="1210"/>
      <c r="J9" s="1210"/>
      <c r="K9" s="1210"/>
      <c r="L9" s="1213"/>
    </row>
    <row r="10" spans="1:14" x14ac:dyDescent="0.25">
      <c r="A10" s="326" t="s">
        <v>178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8"/>
    </row>
    <row r="11" spans="1:14" x14ac:dyDescent="0.25">
      <c r="A11" s="333" t="s">
        <v>476</v>
      </c>
      <c r="B11" s="334" t="s">
        <v>35</v>
      </c>
      <c r="C11" s="347">
        <v>3</v>
      </c>
      <c r="D11" s="347">
        <v>0.4</v>
      </c>
      <c r="E11" s="347">
        <v>0.8</v>
      </c>
      <c r="F11" s="348">
        <v>0.70000000000000007</v>
      </c>
      <c r="G11" s="347">
        <v>0.9</v>
      </c>
      <c r="H11" s="347" t="s">
        <v>2</v>
      </c>
      <c r="I11" s="347" t="s">
        <v>2</v>
      </c>
      <c r="J11" s="347" t="s">
        <v>2</v>
      </c>
      <c r="K11" s="347" t="s">
        <v>2</v>
      </c>
      <c r="L11" s="344" t="s">
        <v>2</v>
      </c>
    </row>
    <row r="12" spans="1:14" x14ac:dyDescent="0.25">
      <c r="A12" s="333" t="s">
        <v>477</v>
      </c>
      <c r="B12" s="334" t="s">
        <v>35</v>
      </c>
      <c r="C12" s="347">
        <v>3</v>
      </c>
      <c r="D12" s="347">
        <v>0.2</v>
      </c>
      <c r="E12" s="347">
        <v>0.3</v>
      </c>
      <c r="F12" s="348">
        <v>0.26666666666666666</v>
      </c>
      <c r="G12" s="347">
        <v>0.3</v>
      </c>
      <c r="H12" s="347" t="s">
        <v>2</v>
      </c>
      <c r="I12" s="347" t="s">
        <v>2</v>
      </c>
      <c r="J12" s="347" t="s">
        <v>2</v>
      </c>
      <c r="K12" s="347" t="s">
        <v>2</v>
      </c>
      <c r="L12" s="344" t="s">
        <v>2</v>
      </c>
    </row>
    <row r="13" spans="1:14" x14ac:dyDescent="0.25">
      <c r="A13" s="346" t="s">
        <v>39</v>
      </c>
      <c r="B13" s="347" t="s">
        <v>40</v>
      </c>
      <c r="C13" s="347">
        <v>3</v>
      </c>
      <c r="D13" s="348">
        <v>9</v>
      </c>
      <c r="E13" s="348">
        <v>11.3</v>
      </c>
      <c r="F13" s="335">
        <v>11</v>
      </c>
      <c r="G13" s="348">
        <v>12.8</v>
      </c>
      <c r="H13" s="347" t="s">
        <v>2</v>
      </c>
      <c r="I13" s="347" t="s">
        <v>2</v>
      </c>
      <c r="J13" s="347" t="s">
        <v>2</v>
      </c>
      <c r="K13" s="347" t="s">
        <v>2</v>
      </c>
      <c r="L13" s="344" t="s">
        <v>2</v>
      </c>
    </row>
    <row r="14" spans="1:14" x14ac:dyDescent="0.25">
      <c r="A14" s="333" t="s">
        <v>478</v>
      </c>
      <c r="B14" s="347" t="s">
        <v>42</v>
      </c>
      <c r="C14" s="347">
        <v>3</v>
      </c>
      <c r="D14" s="347">
        <v>11</v>
      </c>
      <c r="E14" s="347">
        <v>12</v>
      </c>
      <c r="F14" s="347">
        <v>12</v>
      </c>
      <c r="G14" s="347">
        <v>13</v>
      </c>
      <c r="H14" s="347" t="s">
        <v>2</v>
      </c>
      <c r="I14" s="347" t="s">
        <v>2</v>
      </c>
      <c r="J14" s="347" t="s">
        <v>2</v>
      </c>
      <c r="K14" s="347" t="s">
        <v>2</v>
      </c>
      <c r="L14" s="344" t="s">
        <v>2</v>
      </c>
    </row>
    <row r="15" spans="1:14" x14ac:dyDescent="0.25">
      <c r="A15" s="346" t="s">
        <v>43</v>
      </c>
      <c r="B15" s="347" t="s">
        <v>44</v>
      </c>
      <c r="C15" s="347">
        <v>3</v>
      </c>
      <c r="D15" s="348">
        <v>10.3</v>
      </c>
      <c r="E15" s="348">
        <v>11.2</v>
      </c>
      <c r="F15" s="348">
        <v>11</v>
      </c>
      <c r="G15" s="348">
        <v>11.3</v>
      </c>
      <c r="H15" s="347" t="s">
        <v>2</v>
      </c>
      <c r="I15" s="347" t="s">
        <v>2</v>
      </c>
      <c r="J15" s="347" t="s">
        <v>2</v>
      </c>
      <c r="K15" s="347" t="s">
        <v>2</v>
      </c>
      <c r="L15" s="344" t="s">
        <v>2</v>
      </c>
    </row>
    <row r="16" spans="1:14" x14ac:dyDescent="0.25">
      <c r="A16" s="346" t="s">
        <v>46</v>
      </c>
      <c r="B16" s="347" t="s">
        <v>47</v>
      </c>
      <c r="C16" s="347">
        <v>3</v>
      </c>
      <c r="D16" s="348">
        <v>97.8</v>
      </c>
      <c r="E16" s="348">
        <v>98.4</v>
      </c>
      <c r="F16" s="348">
        <v>99.3</v>
      </c>
      <c r="G16" s="348">
        <v>101.7</v>
      </c>
      <c r="H16" s="347" t="s">
        <v>2</v>
      </c>
      <c r="I16" s="347" t="s">
        <v>2</v>
      </c>
      <c r="J16" s="347" t="s">
        <v>2</v>
      </c>
      <c r="K16" s="347" t="s">
        <v>2</v>
      </c>
      <c r="L16" s="344" t="s">
        <v>2</v>
      </c>
    </row>
    <row r="17" spans="1:12" x14ac:dyDescent="0.25">
      <c r="A17" s="346" t="s">
        <v>1</v>
      </c>
      <c r="B17" s="347" t="s">
        <v>2</v>
      </c>
      <c r="C17" s="347">
        <v>3</v>
      </c>
      <c r="D17" s="342" t="s">
        <v>479</v>
      </c>
      <c r="E17" s="348">
        <v>6.9</v>
      </c>
      <c r="F17" s="348">
        <v>6.7</v>
      </c>
      <c r="G17" s="348">
        <v>7.3</v>
      </c>
      <c r="H17" s="347" t="s">
        <v>2</v>
      </c>
      <c r="I17" s="347">
        <v>33</v>
      </c>
      <c r="J17" s="347">
        <v>33</v>
      </c>
      <c r="K17" s="347" t="s">
        <v>2</v>
      </c>
      <c r="L17" s="344" t="s">
        <v>2</v>
      </c>
    </row>
    <row r="18" spans="1:12" x14ac:dyDescent="0.25">
      <c r="A18" s="340" t="s">
        <v>48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43"/>
    </row>
    <row r="19" spans="1:12" x14ac:dyDescent="0.25">
      <c r="A19" s="346" t="s">
        <v>49</v>
      </c>
      <c r="B19" s="347" t="s">
        <v>50</v>
      </c>
      <c r="C19" s="347">
        <v>3</v>
      </c>
      <c r="D19" s="349" t="s">
        <v>51</v>
      </c>
      <c r="E19" s="349" t="s">
        <v>51</v>
      </c>
      <c r="F19" s="349" t="s">
        <v>51</v>
      </c>
      <c r="G19" s="349" t="s">
        <v>51</v>
      </c>
      <c r="H19" s="347" t="s">
        <v>2</v>
      </c>
      <c r="I19" s="347" t="s">
        <v>2</v>
      </c>
      <c r="J19" s="347" t="s">
        <v>2</v>
      </c>
      <c r="K19" s="347" t="s">
        <v>2</v>
      </c>
      <c r="L19" s="344" t="s">
        <v>2</v>
      </c>
    </row>
    <row r="20" spans="1:12" ht="15.75" x14ac:dyDescent="0.3">
      <c r="A20" s="346" t="s">
        <v>52</v>
      </c>
      <c r="B20" s="347" t="s">
        <v>44</v>
      </c>
      <c r="C20" s="347">
        <v>3</v>
      </c>
      <c r="D20" s="347">
        <v>3.5</v>
      </c>
      <c r="E20" s="347">
        <v>4.2</v>
      </c>
      <c r="F20" s="347">
        <v>4.5999999999999996</v>
      </c>
      <c r="G20" s="348">
        <v>6</v>
      </c>
      <c r="H20" s="347" t="s">
        <v>2</v>
      </c>
      <c r="I20" s="347" t="s">
        <v>2</v>
      </c>
      <c r="J20" s="347" t="s">
        <v>2</v>
      </c>
      <c r="K20" s="347" t="s">
        <v>2</v>
      </c>
      <c r="L20" s="344" t="s">
        <v>2</v>
      </c>
    </row>
    <row r="21" spans="1:12" x14ac:dyDescent="0.25">
      <c r="A21" s="1133" t="s">
        <v>697</v>
      </c>
      <c r="B21" s="347" t="s">
        <v>42</v>
      </c>
      <c r="C21" s="347">
        <v>3</v>
      </c>
      <c r="D21" s="335">
        <v>15</v>
      </c>
      <c r="E21" s="335">
        <v>15</v>
      </c>
      <c r="F21" s="335">
        <v>15</v>
      </c>
      <c r="G21" s="335">
        <v>15</v>
      </c>
      <c r="H21" s="347" t="s">
        <v>2</v>
      </c>
      <c r="I21" s="347" t="s">
        <v>2</v>
      </c>
      <c r="J21" s="347" t="s">
        <v>2</v>
      </c>
      <c r="K21" s="347" t="s">
        <v>2</v>
      </c>
      <c r="L21" s="344" t="s">
        <v>2</v>
      </c>
    </row>
    <row r="22" spans="1:12" x14ac:dyDescent="0.25">
      <c r="A22" s="346" t="s">
        <v>53</v>
      </c>
      <c r="B22" s="347" t="s">
        <v>44</v>
      </c>
      <c r="C22" s="347">
        <v>3</v>
      </c>
      <c r="D22" s="347">
        <v>4.9000000000000004</v>
      </c>
      <c r="E22" s="348">
        <v>5</v>
      </c>
      <c r="F22" s="348">
        <v>5</v>
      </c>
      <c r="G22" s="347">
        <v>5.2</v>
      </c>
      <c r="H22" s="347" t="s">
        <v>2</v>
      </c>
      <c r="I22" s="347" t="s">
        <v>2</v>
      </c>
      <c r="J22" s="347" t="s">
        <v>2</v>
      </c>
      <c r="K22" s="347" t="s">
        <v>2</v>
      </c>
      <c r="L22" s="344" t="s">
        <v>2</v>
      </c>
    </row>
    <row r="23" spans="1:12" x14ac:dyDescent="0.25">
      <c r="A23" s="1133" t="s">
        <v>696</v>
      </c>
      <c r="B23" s="347" t="s">
        <v>2</v>
      </c>
      <c r="C23" s="347">
        <v>3</v>
      </c>
      <c r="D23" s="348">
        <v>6.6</v>
      </c>
      <c r="E23" s="348">
        <v>6.6</v>
      </c>
      <c r="F23" s="348">
        <v>6.8</v>
      </c>
      <c r="G23" s="348">
        <v>7</v>
      </c>
      <c r="H23" s="347" t="s">
        <v>2</v>
      </c>
      <c r="I23" s="347" t="s">
        <v>2</v>
      </c>
      <c r="J23" s="347" t="s">
        <v>2</v>
      </c>
      <c r="K23" s="347" t="s">
        <v>2</v>
      </c>
      <c r="L23" s="344" t="s">
        <v>2</v>
      </c>
    </row>
    <row r="24" spans="1:12" x14ac:dyDescent="0.25">
      <c r="A24" s="346" t="s">
        <v>57</v>
      </c>
      <c r="B24" s="347" t="s">
        <v>44</v>
      </c>
      <c r="C24" s="347">
        <v>3</v>
      </c>
      <c r="D24" s="335">
        <v>12</v>
      </c>
      <c r="E24" s="335">
        <v>15</v>
      </c>
      <c r="F24" s="335">
        <v>16</v>
      </c>
      <c r="G24" s="335">
        <v>22</v>
      </c>
      <c r="H24" s="347" t="s">
        <v>2</v>
      </c>
      <c r="I24" s="347" t="s">
        <v>2</v>
      </c>
      <c r="J24" s="347" t="s">
        <v>2</v>
      </c>
      <c r="K24" s="347" t="s">
        <v>2</v>
      </c>
      <c r="L24" s="344" t="s">
        <v>2</v>
      </c>
    </row>
    <row r="25" spans="1:12" x14ac:dyDescent="0.25">
      <c r="A25" s="346" t="s">
        <v>59</v>
      </c>
      <c r="B25" s="347" t="s">
        <v>44</v>
      </c>
      <c r="C25" s="347">
        <v>3</v>
      </c>
      <c r="D25" s="349" t="s">
        <v>60</v>
      </c>
      <c r="E25" s="349" t="s">
        <v>60</v>
      </c>
      <c r="F25" s="349" t="s">
        <v>60</v>
      </c>
      <c r="G25" s="349" t="s">
        <v>60</v>
      </c>
      <c r="H25" s="347" t="s">
        <v>2</v>
      </c>
      <c r="I25" s="347" t="s">
        <v>2</v>
      </c>
      <c r="J25" s="347" t="s">
        <v>2</v>
      </c>
      <c r="K25" s="347" t="s">
        <v>2</v>
      </c>
      <c r="L25" s="344" t="s">
        <v>2</v>
      </c>
    </row>
    <row r="26" spans="1:12" x14ac:dyDescent="0.25">
      <c r="A26" s="346" t="s">
        <v>62</v>
      </c>
      <c r="B26" s="347" t="s">
        <v>63</v>
      </c>
      <c r="C26" s="347">
        <v>3</v>
      </c>
      <c r="D26" s="347">
        <v>0.4</v>
      </c>
      <c r="E26" s="347">
        <v>0.48</v>
      </c>
      <c r="F26" s="347">
        <v>0.51</v>
      </c>
      <c r="G26" s="347">
        <v>0.64</v>
      </c>
      <c r="H26" s="347" t="s">
        <v>2</v>
      </c>
      <c r="I26" s="347" t="s">
        <v>2</v>
      </c>
      <c r="J26" s="347" t="s">
        <v>2</v>
      </c>
      <c r="K26" s="347" t="s">
        <v>2</v>
      </c>
      <c r="L26" s="344" t="s">
        <v>2</v>
      </c>
    </row>
    <row r="27" spans="1:12" x14ac:dyDescent="0.25">
      <c r="A27" s="340" t="s">
        <v>64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  <c r="L27" s="343"/>
    </row>
    <row r="28" spans="1:12" x14ac:dyDescent="0.25">
      <c r="A28" s="346" t="s">
        <v>65</v>
      </c>
      <c r="B28" s="347" t="s">
        <v>44</v>
      </c>
      <c r="C28" s="347">
        <v>3</v>
      </c>
      <c r="D28" s="349" t="s">
        <v>182</v>
      </c>
      <c r="E28" s="347">
        <v>5.0999999999999996</v>
      </c>
      <c r="F28" s="348">
        <v>5</v>
      </c>
      <c r="G28" s="347">
        <v>7.3</v>
      </c>
      <c r="H28" s="347" t="s">
        <v>2</v>
      </c>
      <c r="I28" s="347" t="s">
        <v>2</v>
      </c>
      <c r="J28" s="347" t="s">
        <v>2</v>
      </c>
      <c r="K28" s="347" t="s">
        <v>2</v>
      </c>
      <c r="L28" s="344" t="s">
        <v>2</v>
      </c>
    </row>
    <row r="29" spans="1:12" x14ac:dyDescent="0.25">
      <c r="A29" s="346" t="s">
        <v>66</v>
      </c>
      <c r="B29" s="347" t="s">
        <v>44</v>
      </c>
      <c r="C29" s="347">
        <v>3</v>
      </c>
      <c r="D29" s="353">
        <v>0.9</v>
      </c>
      <c r="E29" s="347">
        <v>0.92</v>
      </c>
      <c r="F29" s="347">
        <v>0.92</v>
      </c>
      <c r="G29" s="347">
        <v>0.93</v>
      </c>
      <c r="H29" s="347" t="s">
        <v>2</v>
      </c>
      <c r="I29" s="347" t="s">
        <v>2</v>
      </c>
      <c r="J29" s="347" t="s">
        <v>2</v>
      </c>
      <c r="K29" s="347" t="s">
        <v>2</v>
      </c>
      <c r="L29" s="344" t="s">
        <v>2</v>
      </c>
    </row>
    <row r="30" spans="1:12" x14ac:dyDescent="0.25">
      <c r="A30" s="346" t="s">
        <v>67</v>
      </c>
      <c r="B30" s="347" t="s">
        <v>44</v>
      </c>
      <c r="C30" s="347">
        <v>3</v>
      </c>
      <c r="D30" s="347" t="s">
        <v>68</v>
      </c>
      <c r="E30" s="347" t="s">
        <v>68</v>
      </c>
      <c r="F30" s="347" t="s">
        <v>68</v>
      </c>
      <c r="G30" s="347" t="s">
        <v>68</v>
      </c>
      <c r="H30" s="347" t="s">
        <v>2</v>
      </c>
      <c r="I30" s="347" t="s">
        <v>2</v>
      </c>
      <c r="J30" s="347" t="s">
        <v>2</v>
      </c>
      <c r="K30" s="347" t="s">
        <v>2</v>
      </c>
      <c r="L30" s="344" t="s">
        <v>2</v>
      </c>
    </row>
    <row r="31" spans="1:12" x14ac:dyDescent="0.25">
      <c r="A31" s="346" t="s">
        <v>69</v>
      </c>
      <c r="B31" s="347" t="s">
        <v>44</v>
      </c>
      <c r="C31" s="347">
        <v>3</v>
      </c>
      <c r="D31" s="347" t="s">
        <v>70</v>
      </c>
      <c r="E31" s="347" t="s">
        <v>70</v>
      </c>
      <c r="F31" s="347" t="s">
        <v>70</v>
      </c>
      <c r="G31" s="347" t="s">
        <v>70</v>
      </c>
      <c r="H31" s="347" t="s">
        <v>2</v>
      </c>
      <c r="I31" s="347" t="s">
        <v>2</v>
      </c>
      <c r="J31" s="347" t="s">
        <v>2</v>
      </c>
      <c r="K31" s="347" t="s">
        <v>2</v>
      </c>
      <c r="L31" s="344" t="s">
        <v>2</v>
      </c>
    </row>
    <row r="32" spans="1:12" x14ac:dyDescent="0.25">
      <c r="A32" s="346" t="s">
        <v>71</v>
      </c>
      <c r="B32" s="347" t="s">
        <v>44</v>
      </c>
      <c r="C32" s="347">
        <v>3</v>
      </c>
      <c r="D32" s="347">
        <v>0.64</v>
      </c>
      <c r="E32" s="347">
        <v>0.65</v>
      </c>
      <c r="F32" s="347">
        <v>0.67</v>
      </c>
      <c r="G32" s="347">
        <v>0.7</v>
      </c>
      <c r="H32" s="347" t="s">
        <v>2</v>
      </c>
      <c r="I32" s="347" t="s">
        <v>2</v>
      </c>
      <c r="J32" s="347" t="s">
        <v>2</v>
      </c>
      <c r="K32" s="347" t="s">
        <v>2</v>
      </c>
      <c r="L32" s="344" t="s">
        <v>2</v>
      </c>
    </row>
    <row r="33" spans="1:12" x14ac:dyDescent="0.25">
      <c r="A33" s="346" t="s">
        <v>72</v>
      </c>
      <c r="B33" s="347" t="s">
        <v>44</v>
      </c>
      <c r="C33" s="347">
        <v>3</v>
      </c>
      <c r="D33" s="347">
        <v>0.52</v>
      </c>
      <c r="E33" s="347">
        <v>0.54</v>
      </c>
      <c r="F33" s="347">
        <v>0.54</v>
      </c>
      <c r="G33" s="347">
        <v>0.57999999999999996</v>
      </c>
      <c r="H33" s="347" t="s">
        <v>2</v>
      </c>
      <c r="I33" s="347" t="s">
        <v>2</v>
      </c>
      <c r="J33" s="347" t="s">
        <v>2</v>
      </c>
      <c r="K33" s="347" t="s">
        <v>2</v>
      </c>
      <c r="L33" s="344" t="s">
        <v>2</v>
      </c>
    </row>
    <row r="34" spans="1:12" x14ac:dyDescent="0.25">
      <c r="A34" s="346" t="s">
        <v>73</v>
      </c>
      <c r="B34" s="347" t="s">
        <v>44</v>
      </c>
      <c r="C34" s="347">
        <v>3</v>
      </c>
      <c r="D34" s="347">
        <v>0.62</v>
      </c>
      <c r="E34" s="347">
        <v>0.64</v>
      </c>
      <c r="F34" s="347">
        <v>0.67</v>
      </c>
      <c r="G34" s="347">
        <v>0.75</v>
      </c>
      <c r="H34" s="347" t="s">
        <v>2</v>
      </c>
      <c r="I34" s="347" t="s">
        <v>2</v>
      </c>
      <c r="J34" s="347" t="s">
        <v>2</v>
      </c>
      <c r="K34" s="347" t="s">
        <v>2</v>
      </c>
      <c r="L34" s="344" t="s">
        <v>2</v>
      </c>
    </row>
    <row r="35" spans="1:12" x14ac:dyDescent="0.25">
      <c r="A35" s="346" t="s">
        <v>74</v>
      </c>
      <c r="B35" s="347" t="s">
        <v>44</v>
      </c>
      <c r="C35" s="347">
        <v>3</v>
      </c>
      <c r="D35" s="347">
        <v>1.1000000000000001</v>
      </c>
      <c r="E35" s="347">
        <v>1.1000000000000001</v>
      </c>
      <c r="F35" s="347">
        <v>1.2</v>
      </c>
      <c r="G35" s="347">
        <v>1.4</v>
      </c>
      <c r="H35" s="347" t="s">
        <v>2</v>
      </c>
      <c r="I35" s="347" t="s">
        <v>2</v>
      </c>
      <c r="J35" s="347" t="s">
        <v>2</v>
      </c>
      <c r="K35" s="347" t="s">
        <v>2</v>
      </c>
      <c r="L35" s="344" t="s">
        <v>2</v>
      </c>
    </row>
    <row r="36" spans="1:12" x14ac:dyDescent="0.25">
      <c r="A36" s="340" t="s">
        <v>183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1"/>
      <c r="L36" s="343"/>
    </row>
    <row r="37" spans="1:12" x14ac:dyDescent="0.25">
      <c r="A37" s="346" t="s">
        <v>76</v>
      </c>
      <c r="B37" s="347" t="s">
        <v>44</v>
      </c>
      <c r="C37" s="347">
        <v>3</v>
      </c>
      <c r="D37" s="347">
        <v>2.9</v>
      </c>
      <c r="E37" s="348">
        <v>3</v>
      </c>
      <c r="F37" s="347">
        <v>3.2</v>
      </c>
      <c r="G37" s="347">
        <v>3.7</v>
      </c>
      <c r="H37" s="347" t="s">
        <v>2</v>
      </c>
      <c r="I37" s="347" t="s">
        <v>2</v>
      </c>
      <c r="J37" s="347" t="s">
        <v>2</v>
      </c>
      <c r="K37" s="347" t="s">
        <v>2</v>
      </c>
      <c r="L37" s="344" t="s">
        <v>2</v>
      </c>
    </row>
    <row r="38" spans="1:12" x14ac:dyDescent="0.25">
      <c r="A38" s="346" t="s">
        <v>77</v>
      </c>
      <c r="B38" s="347" t="s">
        <v>44</v>
      </c>
      <c r="C38" s="347">
        <v>3</v>
      </c>
      <c r="D38" s="347">
        <v>2.8</v>
      </c>
      <c r="E38" s="347">
        <v>3.1</v>
      </c>
      <c r="F38" s="347">
        <v>3.2</v>
      </c>
      <c r="G38" s="347">
        <v>3.8</v>
      </c>
      <c r="H38" s="347" t="s">
        <v>2</v>
      </c>
      <c r="I38" s="347" t="s">
        <v>2</v>
      </c>
      <c r="J38" s="347" t="s">
        <v>2</v>
      </c>
      <c r="K38" s="347" t="s">
        <v>2</v>
      </c>
      <c r="L38" s="344" t="s">
        <v>2</v>
      </c>
    </row>
    <row r="39" spans="1:12" x14ac:dyDescent="0.25">
      <c r="A39" s="346" t="s">
        <v>78</v>
      </c>
      <c r="B39" s="347" t="s">
        <v>79</v>
      </c>
      <c r="C39" s="347">
        <v>3</v>
      </c>
      <c r="D39" s="347">
        <v>0.13</v>
      </c>
      <c r="E39" s="347">
        <v>0.25</v>
      </c>
      <c r="F39" s="347">
        <v>0.22</v>
      </c>
      <c r="G39" s="347">
        <v>0.27</v>
      </c>
      <c r="H39" s="347" t="s">
        <v>2</v>
      </c>
      <c r="I39" s="347" t="s">
        <v>2</v>
      </c>
      <c r="J39" s="347" t="s">
        <v>2</v>
      </c>
      <c r="K39" s="347" t="s">
        <v>2</v>
      </c>
      <c r="L39" s="344" t="s">
        <v>2</v>
      </c>
    </row>
    <row r="40" spans="1:12" x14ac:dyDescent="0.25">
      <c r="A40" s="346" t="s">
        <v>81</v>
      </c>
      <c r="B40" s="347" t="s">
        <v>79</v>
      </c>
      <c r="C40" s="347">
        <v>3</v>
      </c>
      <c r="D40" s="347">
        <v>0.13</v>
      </c>
      <c r="E40" s="347">
        <v>0.25</v>
      </c>
      <c r="F40" s="347">
        <v>0.22</v>
      </c>
      <c r="G40" s="347">
        <v>0.27</v>
      </c>
      <c r="H40" s="347" t="s">
        <v>2</v>
      </c>
      <c r="I40" s="347" t="s">
        <v>2</v>
      </c>
      <c r="J40" s="347" t="s">
        <v>2</v>
      </c>
      <c r="K40" s="347" t="s">
        <v>2</v>
      </c>
      <c r="L40" s="344" t="s">
        <v>2</v>
      </c>
    </row>
    <row r="41" spans="1:12" x14ac:dyDescent="0.25">
      <c r="A41" s="346" t="s">
        <v>82</v>
      </c>
      <c r="B41" s="347" t="s">
        <v>79</v>
      </c>
      <c r="C41" s="347">
        <v>3</v>
      </c>
      <c r="D41" s="347" t="s">
        <v>83</v>
      </c>
      <c r="E41" s="347" t="s">
        <v>83</v>
      </c>
      <c r="F41" s="347" t="s">
        <v>83</v>
      </c>
      <c r="G41" s="347">
        <v>9.1999999999999998E-3</v>
      </c>
      <c r="H41" s="347" t="s">
        <v>2</v>
      </c>
      <c r="I41" s="347" t="s">
        <v>2</v>
      </c>
      <c r="J41" s="347" t="s">
        <v>2</v>
      </c>
      <c r="K41" s="347" t="s">
        <v>2</v>
      </c>
      <c r="L41" s="344" t="s">
        <v>2</v>
      </c>
    </row>
    <row r="42" spans="1:12" x14ac:dyDescent="0.25">
      <c r="A42" s="346" t="s">
        <v>84</v>
      </c>
      <c r="B42" s="347" t="s">
        <v>79</v>
      </c>
      <c r="C42" s="347">
        <v>3</v>
      </c>
      <c r="D42" s="347" t="s">
        <v>85</v>
      </c>
      <c r="E42" s="347" t="s">
        <v>85</v>
      </c>
      <c r="F42" s="347" t="s">
        <v>85</v>
      </c>
      <c r="G42" s="347" t="s">
        <v>85</v>
      </c>
      <c r="H42" s="347" t="s">
        <v>2</v>
      </c>
      <c r="I42" s="347" t="s">
        <v>2</v>
      </c>
      <c r="J42" s="347" t="s">
        <v>2</v>
      </c>
      <c r="K42" s="347" t="s">
        <v>2</v>
      </c>
      <c r="L42" s="344" t="s">
        <v>2</v>
      </c>
    </row>
    <row r="43" spans="1:12" x14ac:dyDescent="0.25">
      <c r="A43" s="346" t="s">
        <v>86</v>
      </c>
      <c r="B43" s="347" t="s">
        <v>79</v>
      </c>
      <c r="C43" s="347">
        <v>3</v>
      </c>
      <c r="D43" s="347" t="s">
        <v>87</v>
      </c>
      <c r="E43" s="347" t="s">
        <v>87</v>
      </c>
      <c r="F43" s="347" t="s">
        <v>87</v>
      </c>
      <c r="G43" s="347" t="s">
        <v>87</v>
      </c>
      <c r="H43" s="347" t="s">
        <v>2</v>
      </c>
      <c r="I43" s="347" t="s">
        <v>2</v>
      </c>
      <c r="J43" s="347" t="s">
        <v>2</v>
      </c>
      <c r="K43" s="347" t="s">
        <v>2</v>
      </c>
      <c r="L43" s="344" t="s">
        <v>2</v>
      </c>
    </row>
    <row r="44" spans="1:12" x14ac:dyDescent="0.25">
      <c r="A44" s="346" t="s">
        <v>88</v>
      </c>
      <c r="B44" s="347" t="s">
        <v>89</v>
      </c>
      <c r="C44" s="347">
        <v>3</v>
      </c>
      <c r="D44" s="347">
        <v>5.0000000000000001E-3</v>
      </c>
      <c r="E44" s="347">
        <v>6.7000000000000002E-3</v>
      </c>
      <c r="F44" s="338">
        <v>7.4000000000000003E-3</v>
      </c>
      <c r="G44" s="347">
        <v>1.0999999999999999E-2</v>
      </c>
      <c r="H44" s="347" t="s">
        <v>2</v>
      </c>
      <c r="I44" s="347" t="s">
        <v>2</v>
      </c>
      <c r="J44" s="347" t="s">
        <v>2</v>
      </c>
      <c r="K44" s="347" t="s">
        <v>2</v>
      </c>
      <c r="L44" s="344" t="s">
        <v>2</v>
      </c>
    </row>
    <row r="45" spans="1:12" x14ac:dyDescent="0.25">
      <c r="A45" s="346" t="s">
        <v>90</v>
      </c>
      <c r="B45" s="347" t="s">
        <v>89</v>
      </c>
      <c r="C45" s="347">
        <v>3</v>
      </c>
      <c r="D45" s="347">
        <v>2E-3</v>
      </c>
      <c r="E45" s="347">
        <v>2.5000000000000001E-3</v>
      </c>
      <c r="F45" s="347">
        <v>2.5000000000000001E-3</v>
      </c>
      <c r="G45" s="347">
        <v>3.0000000000000001E-3</v>
      </c>
      <c r="H45" s="347" t="s">
        <v>2</v>
      </c>
      <c r="I45" s="347" t="s">
        <v>2</v>
      </c>
      <c r="J45" s="347" t="s">
        <v>2</v>
      </c>
      <c r="K45" s="347" t="s">
        <v>2</v>
      </c>
      <c r="L45" s="344" t="s">
        <v>2</v>
      </c>
    </row>
    <row r="46" spans="1:12" x14ac:dyDescent="0.25">
      <c r="A46" s="346" t="s">
        <v>91</v>
      </c>
      <c r="B46" s="347" t="s">
        <v>89</v>
      </c>
      <c r="C46" s="347">
        <v>3</v>
      </c>
      <c r="D46" s="347" t="s">
        <v>92</v>
      </c>
      <c r="E46" s="347" t="s">
        <v>92</v>
      </c>
      <c r="F46" s="347" t="s">
        <v>92</v>
      </c>
      <c r="G46" s="347" t="s">
        <v>92</v>
      </c>
      <c r="H46" s="347" t="s">
        <v>2</v>
      </c>
      <c r="I46" s="347" t="s">
        <v>2</v>
      </c>
      <c r="J46" s="347" t="s">
        <v>2</v>
      </c>
      <c r="K46" s="347" t="s">
        <v>2</v>
      </c>
      <c r="L46" s="344" t="s">
        <v>2</v>
      </c>
    </row>
    <row r="47" spans="1:12" x14ac:dyDescent="0.25">
      <c r="A47" s="346" t="s">
        <v>93</v>
      </c>
      <c r="B47" s="347" t="s">
        <v>44</v>
      </c>
      <c r="C47" s="347">
        <v>3</v>
      </c>
      <c r="D47" s="347">
        <v>6.0999999999999999E-2</v>
      </c>
      <c r="E47" s="347">
        <v>6.2E-2</v>
      </c>
      <c r="F47" s="337">
        <v>7.0000000000000007E-2</v>
      </c>
      <c r="G47" s="347">
        <v>8.6999999999999994E-2</v>
      </c>
      <c r="H47" s="347" t="s">
        <v>2</v>
      </c>
      <c r="I47" s="347" t="s">
        <v>2</v>
      </c>
      <c r="J47" s="347" t="s">
        <v>2</v>
      </c>
      <c r="K47" s="347" t="s">
        <v>2</v>
      </c>
      <c r="L47" s="344" t="s">
        <v>2</v>
      </c>
    </row>
    <row r="48" spans="1:12" x14ac:dyDescent="0.25">
      <c r="A48" s="341" t="s">
        <v>94</v>
      </c>
      <c r="B48" s="352"/>
      <c r="C48" s="352"/>
      <c r="D48" s="352"/>
      <c r="E48" s="352"/>
      <c r="F48" s="336"/>
      <c r="G48" s="352"/>
      <c r="H48" s="352"/>
      <c r="I48" s="352"/>
      <c r="J48" s="352"/>
      <c r="K48" s="352"/>
      <c r="L48" s="345"/>
    </row>
    <row r="49" spans="1:12" x14ac:dyDescent="0.25">
      <c r="A49" s="346" t="s">
        <v>95</v>
      </c>
      <c r="B49" s="347" t="s">
        <v>96</v>
      </c>
      <c r="C49" s="347">
        <v>3</v>
      </c>
      <c r="D49" s="347" t="s">
        <v>68</v>
      </c>
      <c r="E49" s="347" t="s">
        <v>68</v>
      </c>
      <c r="F49" s="347" t="s">
        <v>68</v>
      </c>
      <c r="G49" s="347" t="s">
        <v>68</v>
      </c>
      <c r="H49" s="347" t="s">
        <v>2</v>
      </c>
      <c r="I49" s="347" t="s">
        <v>2</v>
      </c>
      <c r="J49" s="347" t="s">
        <v>2</v>
      </c>
      <c r="K49" s="347" t="s">
        <v>2</v>
      </c>
      <c r="L49" s="344" t="s">
        <v>2</v>
      </c>
    </row>
    <row r="50" spans="1:12" x14ac:dyDescent="0.25">
      <c r="A50" s="346" t="s">
        <v>97</v>
      </c>
      <c r="B50" s="347" t="s">
        <v>96</v>
      </c>
      <c r="C50" s="347">
        <v>3</v>
      </c>
      <c r="D50" s="347" t="s">
        <v>68</v>
      </c>
      <c r="E50" s="347" t="s">
        <v>68</v>
      </c>
      <c r="F50" s="347" t="s">
        <v>68</v>
      </c>
      <c r="G50" s="347" t="s">
        <v>68</v>
      </c>
      <c r="H50" s="347" t="s">
        <v>2</v>
      </c>
      <c r="I50" s="347" t="s">
        <v>2</v>
      </c>
      <c r="J50" s="347" t="s">
        <v>2</v>
      </c>
      <c r="K50" s="347" t="s">
        <v>2</v>
      </c>
      <c r="L50" s="344" t="s">
        <v>2</v>
      </c>
    </row>
    <row r="51" spans="1:12" x14ac:dyDescent="0.25">
      <c r="A51" s="346" t="s">
        <v>98</v>
      </c>
      <c r="B51" s="347" t="s">
        <v>96</v>
      </c>
      <c r="C51" s="347">
        <v>3</v>
      </c>
      <c r="D51" s="347" t="s">
        <v>68</v>
      </c>
      <c r="E51" s="347" t="s">
        <v>68</v>
      </c>
      <c r="F51" s="347" t="s">
        <v>68</v>
      </c>
      <c r="G51" s="347" t="s">
        <v>68</v>
      </c>
      <c r="H51" s="347" t="s">
        <v>2</v>
      </c>
      <c r="I51" s="347" t="s">
        <v>2</v>
      </c>
      <c r="J51" s="347" t="s">
        <v>2</v>
      </c>
      <c r="K51" s="347" t="s">
        <v>2</v>
      </c>
      <c r="L51" s="344" t="s">
        <v>2</v>
      </c>
    </row>
    <row r="52" spans="1:12" x14ac:dyDescent="0.25">
      <c r="A52" s="346" t="s">
        <v>99</v>
      </c>
      <c r="B52" s="347" t="s">
        <v>96</v>
      </c>
      <c r="C52" s="347">
        <v>3</v>
      </c>
      <c r="D52" s="347" t="s">
        <v>100</v>
      </c>
      <c r="E52" s="347" t="s">
        <v>100</v>
      </c>
      <c r="F52" s="347" t="s">
        <v>100</v>
      </c>
      <c r="G52" s="347" t="s">
        <v>100</v>
      </c>
      <c r="H52" s="347" t="s">
        <v>2</v>
      </c>
      <c r="I52" s="347" t="s">
        <v>2</v>
      </c>
      <c r="J52" s="347" t="s">
        <v>2</v>
      </c>
      <c r="K52" s="347" t="s">
        <v>2</v>
      </c>
      <c r="L52" s="344" t="s">
        <v>2</v>
      </c>
    </row>
    <row r="53" spans="1:12" ht="15.75" x14ac:dyDescent="0.3">
      <c r="A53" s="989" t="s">
        <v>674</v>
      </c>
      <c r="B53" s="347" t="s">
        <v>96</v>
      </c>
      <c r="C53" s="347">
        <v>3</v>
      </c>
      <c r="D53" s="347" t="s">
        <v>102</v>
      </c>
      <c r="E53" s="347" t="s">
        <v>102</v>
      </c>
      <c r="F53" s="347" t="s">
        <v>102</v>
      </c>
      <c r="G53" s="347" t="s">
        <v>102</v>
      </c>
      <c r="H53" s="347" t="s">
        <v>2</v>
      </c>
      <c r="I53" s="347" t="s">
        <v>2</v>
      </c>
      <c r="J53" s="347" t="s">
        <v>2</v>
      </c>
      <c r="K53" s="347" t="s">
        <v>2</v>
      </c>
      <c r="L53" s="344" t="s">
        <v>2</v>
      </c>
    </row>
    <row r="54" spans="1:12" ht="15.75" x14ac:dyDescent="0.3">
      <c r="A54" s="989" t="s">
        <v>675</v>
      </c>
      <c r="B54" s="347" t="s">
        <v>96</v>
      </c>
      <c r="C54" s="347">
        <v>3</v>
      </c>
      <c r="D54" s="347" t="s">
        <v>102</v>
      </c>
      <c r="E54" s="347" t="s">
        <v>102</v>
      </c>
      <c r="F54" s="347" t="s">
        <v>102</v>
      </c>
      <c r="G54" s="347" t="s">
        <v>102</v>
      </c>
      <c r="H54" s="347" t="s">
        <v>2</v>
      </c>
      <c r="I54" s="347" t="s">
        <v>2</v>
      </c>
      <c r="J54" s="347" t="s">
        <v>2</v>
      </c>
      <c r="K54" s="347" t="s">
        <v>2</v>
      </c>
      <c r="L54" s="344" t="s">
        <v>2</v>
      </c>
    </row>
    <row r="55" spans="1:12" ht="15.75" x14ac:dyDescent="0.3">
      <c r="A55" s="989" t="s">
        <v>676</v>
      </c>
      <c r="B55" s="347" t="s">
        <v>96</v>
      </c>
      <c r="C55" s="347">
        <v>3</v>
      </c>
      <c r="D55" s="347" t="s">
        <v>105</v>
      </c>
      <c r="E55" s="347" t="s">
        <v>105</v>
      </c>
      <c r="F55" s="347" t="s">
        <v>105</v>
      </c>
      <c r="G55" s="347" t="s">
        <v>105</v>
      </c>
      <c r="H55" s="347" t="s">
        <v>2</v>
      </c>
      <c r="I55" s="347" t="s">
        <v>2</v>
      </c>
      <c r="J55" s="347" t="s">
        <v>2</v>
      </c>
      <c r="K55" s="347" t="s">
        <v>2</v>
      </c>
      <c r="L55" s="344" t="s">
        <v>2</v>
      </c>
    </row>
    <row r="56" spans="1:12" x14ac:dyDescent="0.25">
      <c r="A56" s="346" t="s">
        <v>166</v>
      </c>
      <c r="B56" s="347" t="s">
        <v>107</v>
      </c>
      <c r="C56" s="347">
        <v>3</v>
      </c>
      <c r="D56" s="347" t="s">
        <v>108</v>
      </c>
      <c r="E56" s="347" t="s">
        <v>108</v>
      </c>
      <c r="F56" s="347" t="s">
        <v>108</v>
      </c>
      <c r="G56" s="347" t="s">
        <v>108</v>
      </c>
      <c r="H56" s="347" t="s">
        <v>2</v>
      </c>
      <c r="I56" s="347" t="s">
        <v>2</v>
      </c>
      <c r="J56" s="347" t="s">
        <v>2</v>
      </c>
      <c r="K56" s="347" t="s">
        <v>2</v>
      </c>
      <c r="L56" s="344" t="s">
        <v>2</v>
      </c>
    </row>
    <row r="57" spans="1:12" x14ac:dyDescent="0.25">
      <c r="A57" s="340" t="s">
        <v>109</v>
      </c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43"/>
    </row>
    <row r="58" spans="1:12" x14ac:dyDescent="0.25">
      <c r="A58" s="346" t="s">
        <v>110</v>
      </c>
      <c r="B58" s="347" t="s">
        <v>96</v>
      </c>
      <c r="C58" s="347">
        <v>3</v>
      </c>
      <c r="D58" s="347">
        <v>5.6</v>
      </c>
      <c r="E58" s="348">
        <v>9</v>
      </c>
      <c r="F58" s="347">
        <v>8.1999999999999993</v>
      </c>
      <c r="G58" s="350" t="s">
        <v>480</v>
      </c>
      <c r="H58" s="347" t="s">
        <v>2</v>
      </c>
      <c r="I58" s="347">
        <v>33</v>
      </c>
      <c r="J58" s="347" t="s">
        <v>2</v>
      </c>
      <c r="K58" s="347" t="s">
        <v>2</v>
      </c>
      <c r="L58" s="344" t="s">
        <v>2</v>
      </c>
    </row>
    <row r="59" spans="1:12" x14ac:dyDescent="0.25">
      <c r="A59" s="346" t="s">
        <v>113</v>
      </c>
      <c r="B59" s="347" t="s">
        <v>96</v>
      </c>
      <c r="C59" s="347">
        <v>3</v>
      </c>
      <c r="D59" s="347" t="s">
        <v>70</v>
      </c>
      <c r="E59" s="347" t="s">
        <v>70</v>
      </c>
      <c r="F59" s="347" t="s">
        <v>70</v>
      </c>
      <c r="G59" s="347" t="s">
        <v>70</v>
      </c>
      <c r="H59" s="347" t="s">
        <v>2</v>
      </c>
      <c r="I59" s="347" t="s">
        <v>2</v>
      </c>
      <c r="J59" s="347" t="s">
        <v>2</v>
      </c>
      <c r="K59" s="347" t="s">
        <v>2</v>
      </c>
      <c r="L59" s="344" t="s">
        <v>2</v>
      </c>
    </row>
    <row r="60" spans="1:12" x14ac:dyDescent="0.25">
      <c r="A60" s="346" t="s">
        <v>114</v>
      </c>
      <c r="B60" s="347" t="s">
        <v>96</v>
      </c>
      <c r="C60" s="347">
        <v>3</v>
      </c>
      <c r="D60" s="347">
        <v>0.28999999999999998</v>
      </c>
      <c r="E60" s="353">
        <v>0.3</v>
      </c>
      <c r="F60" s="347">
        <v>0.28999999999999998</v>
      </c>
      <c r="G60" s="353">
        <v>0.3</v>
      </c>
      <c r="H60" s="347" t="s">
        <v>2</v>
      </c>
      <c r="I60" s="347" t="s">
        <v>2</v>
      </c>
      <c r="J60" s="347" t="s">
        <v>2</v>
      </c>
      <c r="K60" s="347" t="s">
        <v>2</v>
      </c>
      <c r="L60" s="344" t="s">
        <v>2</v>
      </c>
    </row>
    <row r="61" spans="1:12" x14ac:dyDescent="0.25">
      <c r="A61" s="346" t="s">
        <v>115</v>
      </c>
      <c r="B61" s="347" t="s">
        <v>96</v>
      </c>
      <c r="C61" s="347">
        <v>3</v>
      </c>
      <c r="D61" s="347">
        <v>0.96</v>
      </c>
      <c r="E61" s="348">
        <v>1</v>
      </c>
      <c r="F61" s="348">
        <v>1</v>
      </c>
      <c r="G61" s="347">
        <v>1.1000000000000001</v>
      </c>
      <c r="H61" s="347" t="s">
        <v>2</v>
      </c>
      <c r="I61" s="347" t="s">
        <v>2</v>
      </c>
      <c r="J61" s="347" t="s">
        <v>2</v>
      </c>
      <c r="K61" s="347" t="s">
        <v>2</v>
      </c>
      <c r="L61" s="344" t="s">
        <v>2</v>
      </c>
    </row>
    <row r="62" spans="1:12" x14ac:dyDescent="0.25">
      <c r="A62" s="346" t="s">
        <v>116</v>
      </c>
      <c r="B62" s="347" t="s">
        <v>96</v>
      </c>
      <c r="C62" s="347">
        <v>3</v>
      </c>
      <c r="D62" s="347" t="s">
        <v>117</v>
      </c>
      <c r="E62" s="347" t="s">
        <v>117</v>
      </c>
      <c r="F62" s="347" t="s">
        <v>117</v>
      </c>
      <c r="G62" s="347" t="s">
        <v>117</v>
      </c>
      <c r="H62" s="347" t="s">
        <v>2</v>
      </c>
      <c r="I62" s="347" t="s">
        <v>2</v>
      </c>
      <c r="J62" s="347" t="s">
        <v>2</v>
      </c>
      <c r="K62" s="347" t="s">
        <v>2</v>
      </c>
      <c r="L62" s="344" t="s">
        <v>2</v>
      </c>
    </row>
    <row r="63" spans="1:12" x14ac:dyDescent="0.25">
      <c r="A63" s="346" t="s">
        <v>118</v>
      </c>
      <c r="B63" s="347" t="s">
        <v>96</v>
      </c>
      <c r="C63" s="347">
        <v>3</v>
      </c>
      <c r="D63" s="347" t="s">
        <v>117</v>
      </c>
      <c r="E63" s="347" t="s">
        <v>117</v>
      </c>
      <c r="F63" s="347" t="s">
        <v>117</v>
      </c>
      <c r="G63" s="347" t="s">
        <v>117</v>
      </c>
      <c r="H63" s="347" t="s">
        <v>2</v>
      </c>
      <c r="I63" s="347" t="s">
        <v>2</v>
      </c>
      <c r="J63" s="347" t="s">
        <v>2</v>
      </c>
      <c r="K63" s="347" t="s">
        <v>2</v>
      </c>
      <c r="L63" s="344" t="s">
        <v>2</v>
      </c>
    </row>
    <row r="64" spans="1:12" x14ac:dyDescent="0.25">
      <c r="A64" s="346" t="s">
        <v>119</v>
      </c>
      <c r="B64" s="347" t="s">
        <v>96</v>
      </c>
      <c r="C64" s="347">
        <v>3</v>
      </c>
      <c r="D64" s="349" t="s">
        <v>108</v>
      </c>
      <c r="E64" s="347">
        <v>1.3</v>
      </c>
      <c r="F64" s="347">
        <v>1.2</v>
      </c>
      <c r="G64" s="347">
        <v>1.9</v>
      </c>
      <c r="H64" s="347" t="s">
        <v>2</v>
      </c>
      <c r="I64" s="347" t="s">
        <v>2</v>
      </c>
      <c r="J64" s="347" t="s">
        <v>2</v>
      </c>
      <c r="K64" s="347" t="s">
        <v>2</v>
      </c>
      <c r="L64" s="344" t="s">
        <v>2</v>
      </c>
    </row>
    <row r="65" spans="1:12" x14ac:dyDescent="0.25">
      <c r="A65" s="346" t="s">
        <v>120</v>
      </c>
      <c r="B65" s="347" t="s">
        <v>96</v>
      </c>
      <c r="C65" s="347">
        <v>3</v>
      </c>
      <c r="D65" s="347" t="s">
        <v>83</v>
      </c>
      <c r="E65" s="347" t="s">
        <v>83</v>
      </c>
      <c r="F65" s="347" t="s">
        <v>83</v>
      </c>
      <c r="G65" s="347" t="s">
        <v>83</v>
      </c>
      <c r="H65" s="347" t="s">
        <v>2</v>
      </c>
      <c r="I65" s="347" t="s">
        <v>2</v>
      </c>
      <c r="J65" s="347" t="s">
        <v>2</v>
      </c>
      <c r="K65" s="347" t="s">
        <v>2</v>
      </c>
      <c r="L65" s="344" t="s">
        <v>2</v>
      </c>
    </row>
    <row r="66" spans="1:12" x14ac:dyDescent="0.25">
      <c r="A66" s="346" t="s">
        <v>121</v>
      </c>
      <c r="B66" s="347" t="s">
        <v>96</v>
      </c>
      <c r="C66" s="347">
        <v>3</v>
      </c>
      <c r="D66" s="347" t="s">
        <v>83</v>
      </c>
      <c r="E66" s="347">
        <v>6.4999999999999997E-3</v>
      </c>
      <c r="F66" s="338">
        <v>5.1999999999999998E-3</v>
      </c>
      <c r="G66" s="347">
        <v>6.4999999999999997E-3</v>
      </c>
      <c r="H66" s="347" t="s">
        <v>2</v>
      </c>
      <c r="I66" s="347" t="s">
        <v>2</v>
      </c>
      <c r="J66" s="347" t="s">
        <v>2</v>
      </c>
      <c r="K66" s="347" t="s">
        <v>2</v>
      </c>
      <c r="L66" s="344" t="s">
        <v>2</v>
      </c>
    </row>
    <row r="67" spans="1:12" x14ac:dyDescent="0.25">
      <c r="A67" s="346" t="s">
        <v>123</v>
      </c>
      <c r="B67" s="347" t="s">
        <v>96</v>
      </c>
      <c r="C67" s="347">
        <v>3</v>
      </c>
      <c r="D67" s="347" t="s">
        <v>124</v>
      </c>
      <c r="E67" s="347" t="s">
        <v>124</v>
      </c>
      <c r="F67" s="347">
        <v>0.15</v>
      </c>
      <c r="G67" s="353">
        <v>0.4</v>
      </c>
      <c r="H67" s="347" t="s">
        <v>2</v>
      </c>
      <c r="I67" s="347" t="s">
        <v>2</v>
      </c>
      <c r="J67" s="347" t="s">
        <v>2</v>
      </c>
      <c r="K67" s="347" t="s">
        <v>2</v>
      </c>
      <c r="L67" s="344" t="s">
        <v>2</v>
      </c>
    </row>
    <row r="68" spans="1:12" x14ac:dyDescent="0.25">
      <c r="A68" s="346" t="s">
        <v>125</v>
      </c>
      <c r="B68" s="347" t="s">
        <v>96</v>
      </c>
      <c r="C68" s="347">
        <v>3</v>
      </c>
      <c r="D68" s="347">
        <v>1.4999999999999999E-2</v>
      </c>
      <c r="E68" s="347">
        <v>1.6E-2</v>
      </c>
      <c r="F68" s="347">
        <v>1.6E-2</v>
      </c>
      <c r="G68" s="347">
        <v>1.7000000000000001E-2</v>
      </c>
      <c r="H68" s="347" t="s">
        <v>2</v>
      </c>
      <c r="I68" s="347" t="s">
        <v>2</v>
      </c>
      <c r="J68" s="347" t="s">
        <v>2</v>
      </c>
      <c r="K68" s="347" t="s">
        <v>2</v>
      </c>
      <c r="L68" s="344" t="s">
        <v>2</v>
      </c>
    </row>
    <row r="69" spans="1:12" x14ac:dyDescent="0.25">
      <c r="A69" s="346" t="s">
        <v>126</v>
      </c>
      <c r="B69" s="347" t="s">
        <v>96</v>
      </c>
      <c r="C69" s="347">
        <v>3</v>
      </c>
      <c r="D69" s="347">
        <v>0.55000000000000004</v>
      </c>
      <c r="E69" s="347">
        <v>0.63</v>
      </c>
      <c r="F69" s="347">
        <v>0.68</v>
      </c>
      <c r="G69" s="347">
        <v>0.87</v>
      </c>
      <c r="H69" s="347" t="s">
        <v>2</v>
      </c>
      <c r="I69" s="347" t="s">
        <v>2</v>
      </c>
      <c r="J69" s="347" t="s">
        <v>2</v>
      </c>
      <c r="K69" s="347" t="s">
        <v>2</v>
      </c>
      <c r="L69" s="344" t="s">
        <v>2</v>
      </c>
    </row>
    <row r="70" spans="1:12" x14ac:dyDescent="0.25">
      <c r="A70" s="346" t="s">
        <v>127</v>
      </c>
      <c r="B70" s="347" t="s">
        <v>96</v>
      </c>
      <c r="C70" s="347">
        <v>3</v>
      </c>
      <c r="D70" s="347">
        <v>7.7</v>
      </c>
      <c r="E70" s="335">
        <v>13</v>
      </c>
      <c r="F70" s="335">
        <v>13</v>
      </c>
      <c r="G70" s="335">
        <v>18</v>
      </c>
      <c r="H70" s="347" t="s">
        <v>2</v>
      </c>
      <c r="I70" s="347" t="s">
        <v>2</v>
      </c>
      <c r="J70" s="347" t="s">
        <v>2</v>
      </c>
      <c r="K70" s="347" t="s">
        <v>2</v>
      </c>
      <c r="L70" s="344" t="s">
        <v>2</v>
      </c>
    </row>
    <row r="71" spans="1:12" x14ac:dyDescent="0.25">
      <c r="A71" s="346" t="s">
        <v>128</v>
      </c>
      <c r="B71" s="347" t="s">
        <v>96</v>
      </c>
      <c r="C71" s="347">
        <v>3</v>
      </c>
      <c r="D71" s="347" t="s">
        <v>117</v>
      </c>
      <c r="E71" s="347" t="s">
        <v>117</v>
      </c>
      <c r="F71" s="338">
        <v>7.3000000000000001E-3</v>
      </c>
      <c r="G71" s="347">
        <v>1.2E-2</v>
      </c>
      <c r="H71" s="347" t="s">
        <v>2</v>
      </c>
      <c r="I71" s="347" t="s">
        <v>2</v>
      </c>
      <c r="J71" s="347" t="s">
        <v>2</v>
      </c>
      <c r="K71" s="347" t="s">
        <v>2</v>
      </c>
      <c r="L71" s="344" t="s">
        <v>2</v>
      </c>
    </row>
    <row r="72" spans="1:12" x14ac:dyDescent="0.25">
      <c r="A72" s="346" t="s">
        <v>129</v>
      </c>
      <c r="B72" s="347" t="s">
        <v>96</v>
      </c>
      <c r="C72" s="347">
        <v>3</v>
      </c>
      <c r="D72" s="347">
        <v>0.91</v>
      </c>
      <c r="E72" s="347">
        <v>1.2</v>
      </c>
      <c r="F72" s="347">
        <v>1.1000000000000001</v>
      </c>
      <c r="G72" s="347">
        <v>1.2</v>
      </c>
      <c r="H72" s="347" t="s">
        <v>2</v>
      </c>
      <c r="I72" s="347" t="s">
        <v>2</v>
      </c>
      <c r="J72" s="347" t="s">
        <v>2</v>
      </c>
      <c r="K72" s="347" t="s">
        <v>2</v>
      </c>
      <c r="L72" s="344" t="s">
        <v>2</v>
      </c>
    </row>
    <row r="73" spans="1:12" x14ac:dyDescent="0.25">
      <c r="A73" s="346" t="s">
        <v>130</v>
      </c>
      <c r="B73" s="347" t="s">
        <v>96</v>
      </c>
      <c r="C73" s="347">
        <v>3</v>
      </c>
      <c r="D73" s="347">
        <v>3.1</v>
      </c>
      <c r="E73" s="347">
        <v>3.8</v>
      </c>
      <c r="F73" s="347">
        <v>3.6</v>
      </c>
      <c r="G73" s="348">
        <v>4</v>
      </c>
      <c r="H73" s="347" t="s">
        <v>2</v>
      </c>
      <c r="I73" s="347" t="s">
        <v>2</v>
      </c>
      <c r="J73" s="347" t="s">
        <v>2</v>
      </c>
      <c r="K73" s="347" t="s">
        <v>2</v>
      </c>
      <c r="L73" s="344" t="s">
        <v>2</v>
      </c>
    </row>
    <row r="74" spans="1:12" x14ac:dyDescent="0.25">
      <c r="A74" s="346" t="s">
        <v>131</v>
      </c>
      <c r="B74" s="347" t="s">
        <v>96</v>
      </c>
      <c r="C74" s="347">
        <v>3</v>
      </c>
      <c r="D74" s="347" t="s">
        <v>132</v>
      </c>
      <c r="E74" s="347" t="s">
        <v>132</v>
      </c>
      <c r="F74" s="347" t="s">
        <v>132</v>
      </c>
      <c r="G74" s="347" t="s">
        <v>132</v>
      </c>
      <c r="H74" s="347" t="s">
        <v>2</v>
      </c>
      <c r="I74" s="347" t="s">
        <v>2</v>
      </c>
      <c r="J74" s="347" t="s">
        <v>2</v>
      </c>
      <c r="K74" s="347" t="s">
        <v>2</v>
      </c>
      <c r="L74" s="344" t="s">
        <v>2</v>
      </c>
    </row>
    <row r="75" spans="1:12" x14ac:dyDescent="0.25">
      <c r="A75" s="346" t="s">
        <v>133</v>
      </c>
      <c r="B75" s="347" t="s">
        <v>96</v>
      </c>
      <c r="C75" s="347">
        <v>3</v>
      </c>
      <c r="D75" s="347" t="s">
        <v>80</v>
      </c>
      <c r="E75" s="347" t="s">
        <v>80</v>
      </c>
      <c r="F75" s="347" t="s">
        <v>80</v>
      </c>
      <c r="G75" s="347" t="s">
        <v>80</v>
      </c>
      <c r="H75" s="347" t="s">
        <v>2</v>
      </c>
      <c r="I75" s="347" t="s">
        <v>2</v>
      </c>
      <c r="J75" s="347" t="s">
        <v>2</v>
      </c>
      <c r="K75" s="347" t="s">
        <v>2</v>
      </c>
      <c r="L75" s="344" t="s">
        <v>2</v>
      </c>
    </row>
    <row r="76" spans="1:12" x14ac:dyDescent="0.25">
      <c r="A76" s="346" t="s">
        <v>134</v>
      </c>
      <c r="B76" s="347" t="s">
        <v>96</v>
      </c>
      <c r="C76" s="347">
        <v>3</v>
      </c>
      <c r="D76" s="347">
        <v>0.26</v>
      </c>
      <c r="E76" s="347">
        <v>0.26</v>
      </c>
      <c r="F76" s="347">
        <v>0.28000000000000003</v>
      </c>
      <c r="G76" s="347">
        <v>0.31</v>
      </c>
      <c r="H76" s="347" t="s">
        <v>2</v>
      </c>
      <c r="I76" s="347" t="s">
        <v>2</v>
      </c>
      <c r="J76" s="347" t="s">
        <v>2</v>
      </c>
      <c r="K76" s="347" t="s">
        <v>2</v>
      </c>
      <c r="L76" s="344" t="s">
        <v>2</v>
      </c>
    </row>
    <row r="77" spans="1:12" x14ac:dyDescent="0.25">
      <c r="A77" s="346" t="s">
        <v>135</v>
      </c>
      <c r="B77" s="347" t="s">
        <v>96</v>
      </c>
      <c r="C77" s="347">
        <v>3</v>
      </c>
      <c r="D77" s="347" t="s">
        <v>136</v>
      </c>
      <c r="E77" s="347" t="s">
        <v>136</v>
      </c>
      <c r="F77" s="347" t="s">
        <v>136</v>
      </c>
      <c r="G77" s="347" t="s">
        <v>136</v>
      </c>
      <c r="H77" s="347" t="s">
        <v>2</v>
      </c>
      <c r="I77" s="347" t="s">
        <v>2</v>
      </c>
      <c r="J77" s="347" t="s">
        <v>2</v>
      </c>
      <c r="K77" s="347" t="s">
        <v>2</v>
      </c>
      <c r="L77" s="344" t="s">
        <v>2</v>
      </c>
    </row>
    <row r="78" spans="1:12" x14ac:dyDescent="0.25">
      <c r="A78" s="346" t="s">
        <v>137</v>
      </c>
      <c r="B78" s="347" t="s">
        <v>96</v>
      </c>
      <c r="C78" s="347">
        <v>3</v>
      </c>
      <c r="D78" s="347" t="s">
        <v>83</v>
      </c>
      <c r="E78" s="347" t="s">
        <v>83</v>
      </c>
      <c r="F78" s="347" t="s">
        <v>83</v>
      </c>
      <c r="G78" s="347" t="s">
        <v>83</v>
      </c>
      <c r="H78" s="347" t="s">
        <v>2</v>
      </c>
      <c r="I78" s="347" t="s">
        <v>2</v>
      </c>
      <c r="J78" s="347" t="s">
        <v>2</v>
      </c>
      <c r="K78" s="347" t="s">
        <v>2</v>
      </c>
      <c r="L78" s="344" t="s">
        <v>2</v>
      </c>
    </row>
    <row r="79" spans="1:12" x14ac:dyDescent="0.25">
      <c r="A79" s="346" t="s">
        <v>138</v>
      </c>
      <c r="B79" s="347" t="s">
        <v>96</v>
      </c>
      <c r="C79" s="347">
        <v>3</v>
      </c>
      <c r="D79" s="347">
        <v>5.2</v>
      </c>
      <c r="E79" s="347">
        <v>5.7</v>
      </c>
      <c r="F79" s="347">
        <v>5.6</v>
      </c>
      <c r="G79" s="347">
        <v>5.8</v>
      </c>
      <c r="H79" s="347" t="s">
        <v>2</v>
      </c>
      <c r="I79" s="347" t="s">
        <v>2</v>
      </c>
      <c r="J79" s="347" t="s">
        <v>2</v>
      </c>
      <c r="K79" s="347" t="s">
        <v>2</v>
      </c>
      <c r="L79" s="344" t="s">
        <v>2</v>
      </c>
    </row>
    <row r="80" spans="1:12" x14ac:dyDescent="0.25">
      <c r="A80" s="346" t="s">
        <v>139</v>
      </c>
      <c r="B80" s="347" t="s">
        <v>96</v>
      </c>
      <c r="C80" s="347">
        <v>3</v>
      </c>
      <c r="D80" s="347" t="s">
        <v>117</v>
      </c>
      <c r="E80" s="347" t="s">
        <v>117</v>
      </c>
      <c r="F80" s="347" t="s">
        <v>117</v>
      </c>
      <c r="G80" s="347" t="s">
        <v>117</v>
      </c>
      <c r="H80" s="347" t="s">
        <v>2</v>
      </c>
      <c r="I80" s="347" t="s">
        <v>2</v>
      </c>
      <c r="J80" s="347" t="s">
        <v>2</v>
      </c>
      <c r="K80" s="347" t="s">
        <v>2</v>
      </c>
      <c r="L80" s="344" t="s">
        <v>2</v>
      </c>
    </row>
    <row r="81" spans="1:12" x14ac:dyDescent="0.25">
      <c r="A81" s="346" t="s">
        <v>140</v>
      </c>
      <c r="B81" s="347" t="s">
        <v>96</v>
      </c>
      <c r="C81" s="347">
        <v>3</v>
      </c>
      <c r="D81" s="347" t="s">
        <v>80</v>
      </c>
      <c r="E81" s="347" t="s">
        <v>80</v>
      </c>
      <c r="F81" s="347" t="s">
        <v>80</v>
      </c>
      <c r="G81" s="347" t="s">
        <v>80</v>
      </c>
      <c r="H81" s="347" t="s">
        <v>2</v>
      </c>
      <c r="I81" s="347" t="s">
        <v>2</v>
      </c>
      <c r="J81" s="347" t="s">
        <v>2</v>
      </c>
      <c r="K81" s="347" t="s">
        <v>2</v>
      </c>
      <c r="L81" s="344" t="s">
        <v>2</v>
      </c>
    </row>
    <row r="82" spans="1:12" x14ac:dyDescent="0.25">
      <c r="A82" s="346" t="s">
        <v>141</v>
      </c>
      <c r="B82" s="347" t="s">
        <v>96</v>
      </c>
      <c r="C82" s="347">
        <v>3</v>
      </c>
      <c r="D82" s="353">
        <v>0.2</v>
      </c>
      <c r="E82" s="347">
        <v>0.24</v>
      </c>
      <c r="F82" s="347">
        <v>0.26</v>
      </c>
      <c r="G82" s="347">
        <v>0.33</v>
      </c>
      <c r="H82" s="347" t="s">
        <v>2</v>
      </c>
      <c r="I82" s="347" t="s">
        <v>2</v>
      </c>
      <c r="J82" s="347" t="s">
        <v>2</v>
      </c>
      <c r="K82" s="347" t="s">
        <v>2</v>
      </c>
      <c r="L82" s="344" t="s">
        <v>2</v>
      </c>
    </row>
    <row r="83" spans="1:12" x14ac:dyDescent="0.25">
      <c r="A83" s="346" t="s">
        <v>142</v>
      </c>
      <c r="B83" s="347" t="s">
        <v>96</v>
      </c>
      <c r="C83" s="347">
        <v>3</v>
      </c>
      <c r="D83" s="347">
        <v>1.6E-2</v>
      </c>
      <c r="E83" s="347">
        <v>1.9E-2</v>
      </c>
      <c r="F83" s="337">
        <v>1.9E-2</v>
      </c>
      <c r="G83" s="347">
        <v>2.1000000000000001E-2</v>
      </c>
      <c r="H83" s="347" t="s">
        <v>2</v>
      </c>
      <c r="I83" s="347" t="s">
        <v>2</v>
      </c>
      <c r="J83" s="347" t="s">
        <v>2</v>
      </c>
      <c r="K83" s="347" t="s">
        <v>2</v>
      </c>
      <c r="L83" s="344" t="s">
        <v>2</v>
      </c>
    </row>
    <row r="84" spans="1:12" x14ac:dyDescent="0.25">
      <c r="A84" s="346" t="s">
        <v>143</v>
      </c>
      <c r="B84" s="347" t="s">
        <v>96</v>
      </c>
      <c r="C84" s="347">
        <v>3</v>
      </c>
      <c r="D84" s="347" t="s">
        <v>80</v>
      </c>
      <c r="E84" s="347" t="s">
        <v>80</v>
      </c>
      <c r="F84" s="347" t="s">
        <v>80</v>
      </c>
      <c r="G84" s="347" t="s">
        <v>80</v>
      </c>
      <c r="H84" s="347" t="s">
        <v>2</v>
      </c>
      <c r="I84" s="347" t="s">
        <v>2</v>
      </c>
      <c r="J84" s="347" t="s">
        <v>2</v>
      </c>
      <c r="K84" s="347" t="s">
        <v>2</v>
      </c>
      <c r="L84" s="344" t="s">
        <v>2</v>
      </c>
    </row>
    <row r="85" spans="1:12" x14ac:dyDescent="0.25">
      <c r="A85" s="346" t="s">
        <v>144</v>
      </c>
      <c r="B85" s="347" t="s">
        <v>96</v>
      </c>
      <c r="C85" s="347">
        <v>3</v>
      </c>
      <c r="D85" s="347" t="s">
        <v>145</v>
      </c>
      <c r="E85" s="347" t="s">
        <v>145</v>
      </c>
      <c r="F85" s="347">
        <v>4.3</v>
      </c>
      <c r="G85" s="335">
        <v>12</v>
      </c>
      <c r="H85" s="347" t="s">
        <v>2</v>
      </c>
      <c r="I85" s="347" t="s">
        <v>2</v>
      </c>
      <c r="J85" s="347" t="s">
        <v>2</v>
      </c>
      <c r="K85" s="347" t="s">
        <v>2</v>
      </c>
      <c r="L85" s="344" t="s">
        <v>2</v>
      </c>
    </row>
    <row r="86" spans="1:12" x14ac:dyDescent="0.25">
      <c r="A86" s="340" t="s">
        <v>146</v>
      </c>
      <c r="B86" s="351"/>
      <c r="C86" s="351"/>
      <c r="D86" s="351"/>
      <c r="E86" s="351"/>
      <c r="F86" s="351"/>
      <c r="G86" s="351"/>
      <c r="H86" s="351"/>
      <c r="I86" s="351"/>
      <c r="J86" s="351"/>
      <c r="K86" s="351"/>
      <c r="L86" s="343"/>
    </row>
    <row r="87" spans="1:12" x14ac:dyDescent="0.25">
      <c r="A87" s="346" t="s">
        <v>110</v>
      </c>
      <c r="B87" s="347" t="s">
        <v>96</v>
      </c>
      <c r="C87" s="347">
        <v>3</v>
      </c>
      <c r="D87" s="347">
        <v>1.7</v>
      </c>
      <c r="E87" s="347">
        <v>2.4</v>
      </c>
      <c r="F87" s="347">
        <v>2.5</v>
      </c>
      <c r="G87" s="347">
        <v>3.4</v>
      </c>
      <c r="H87" s="347" t="s">
        <v>2</v>
      </c>
      <c r="I87" s="347" t="s">
        <v>2</v>
      </c>
      <c r="J87" s="347" t="s">
        <v>2</v>
      </c>
      <c r="K87" s="347" t="s">
        <v>2</v>
      </c>
      <c r="L87" s="344" t="s">
        <v>2</v>
      </c>
    </row>
    <row r="88" spans="1:12" x14ac:dyDescent="0.25">
      <c r="A88" s="346" t="s">
        <v>113</v>
      </c>
      <c r="B88" s="347" t="s">
        <v>96</v>
      </c>
      <c r="C88" s="347">
        <v>3</v>
      </c>
      <c r="D88" s="347" t="s">
        <v>70</v>
      </c>
      <c r="E88" s="347" t="s">
        <v>70</v>
      </c>
      <c r="F88" s="347" t="s">
        <v>70</v>
      </c>
      <c r="G88" s="347" t="s">
        <v>70</v>
      </c>
      <c r="H88" s="347" t="s">
        <v>2</v>
      </c>
      <c r="I88" s="347" t="s">
        <v>2</v>
      </c>
      <c r="J88" s="347" t="s">
        <v>2</v>
      </c>
      <c r="K88" s="347" t="s">
        <v>2</v>
      </c>
      <c r="L88" s="344" t="s">
        <v>2</v>
      </c>
    </row>
    <row r="89" spans="1:12" x14ac:dyDescent="0.25">
      <c r="A89" s="346" t="s">
        <v>114</v>
      </c>
      <c r="B89" s="347" t="s">
        <v>96</v>
      </c>
      <c r="C89" s="347">
        <v>3</v>
      </c>
      <c r="D89" s="347">
        <v>0.26</v>
      </c>
      <c r="E89" s="347">
        <v>0.28999999999999998</v>
      </c>
      <c r="F89" s="347">
        <v>0.28999999999999998</v>
      </c>
      <c r="G89" s="347">
        <v>0.33</v>
      </c>
      <c r="H89" s="347" t="s">
        <v>2</v>
      </c>
      <c r="I89" s="347" t="s">
        <v>2</v>
      </c>
      <c r="J89" s="347" t="s">
        <v>2</v>
      </c>
      <c r="K89" s="347" t="s">
        <v>2</v>
      </c>
      <c r="L89" s="344" t="s">
        <v>2</v>
      </c>
    </row>
    <row r="90" spans="1:12" x14ac:dyDescent="0.25">
      <c r="A90" s="346" t="s">
        <v>115</v>
      </c>
      <c r="B90" s="347" t="s">
        <v>96</v>
      </c>
      <c r="C90" s="347">
        <v>3</v>
      </c>
      <c r="D90" s="347">
        <v>0.86</v>
      </c>
      <c r="E90" s="347">
        <v>0.91</v>
      </c>
      <c r="F90" s="347">
        <v>0.92</v>
      </c>
      <c r="G90" s="348">
        <v>1</v>
      </c>
      <c r="H90" s="347" t="s">
        <v>2</v>
      </c>
      <c r="I90" s="347" t="s">
        <v>2</v>
      </c>
      <c r="J90" s="347" t="s">
        <v>2</v>
      </c>
      <c r="K90" s="347" t="s">
        <v>2</v>
      </c>
      <c r="L90" s="344" t="s">
        <v>2</v>
      </c>
    </row>
    <row r="91" spans="1:12" x14ac:dyDescent="0.25">
      <c r="A91" s="346" t="s">
        <v>116</v>
      </c>
      <c r="B91" s="347" t="s">
        <v>96</v>
      </c>
      <c r="C91" s="347">
        <v>3</v>
      </c>
      <c r="D91" s="347" t="s">
        <v>117</v>
      </c>
      <c r="E91" s="347" t="s">
        <v>117</v>
      </c>
      <c r="F91" s="347" t="s">
        <v>117</v>
      </c>
      <c r="G91" s="347" t="s">
        <v>117</v>
      </c>
      <c r="H91" s="347" t="s">
        <v>2</v>
      </c>
      <c r="I91" s="347" t="s">
        <v>2</v>
      </c>
      <c r="J91" s="347" t="s">
        <v>2</v>
      </c>
      <c r="K91" s="347" t="s">
        <v>2</v>
      </c>
      <c r="L91" s="344" t="s">
        <v>2</v>
      </c>
    </row>
    <row r="92" spans="1:12" x14ac:dyDescent="0.25">
      <c r="A92" s="346" t="s">
        <v>118</v>
      </c>
      <c r="B92" s="347" t="s">
        <v>96</v>
      </c>
      <c r="C92" s="347">
        <v>3</v>
      </c>
      <c r="D92" s="347" t="s">
        <v>117</v>
      </c>
      <c r="E92" s="347" t="s">
        <v>117</v>
      </c>
      <c r="F92" s="347" t="s">
        <v>117</v>
      </c>
      <c r="G92" s="347" t="s">
        <v>117</v>
      </c>
      <c r="H92" s="347" t="s">
        <v>2</v>
      </c>
      <c r="I92" s="347" t="s">
        <v>2</v>
      </c>
      <c r="J92" s="347" t="s">
        <v>2</v>
      </c>
      <c r="K92" s="347" t="s">
        <v>2</v>
      </c>
      <c r="L92" s="344" t="s">
        <v>2</v>
      </c>
    </row>
    <row r="93" spans="1:12" x14ac:dyDescent="0.25">
      <c r="A93" s="346" t="s">
        <v>119</v>
      </c>
      <c r="B93" s="347" t="s">
        <v>96</v>
      </c>
      <c r="C93" s="347">
        <v>3</v>
      </c>
      <c r="D93" s="349" t="s">
        <v>108</v>
      </c>
      <c r="E93" s="347">
        <v>1.4</v>
      </c>
      <c r="F93" s="347">
        <v>1.2</v>
      </c>
      <c r="G93" s="347">
        <v>1.8</v>
      </c>
      <c r="H93" s="347" t="s">
        <v>2</v>
      </c>
      <c r="I93" s="347" t="s">
        <v>2</v>
      </c>
      <c r="J93" s="347" t="s">
        <v>2</v>
      </c>
      <c r="K93" s="347" t="s">
        <v>2</v>
      </c>
      <c r="L93" s="344" t="s">
        <v>2</v>
      </c>
    </row>
    <row r="94" spans="1:12" x14ac:dyDescent="0.25">
      <c r="A94" s="346" t="s">
        <v>120</v>
      </c>
      <c r="B94" s="347" t="s">
        <v>96</v>
      </c>
      <c r="C94" s="347">
        <v>3</v>
      </c>
      <c r="D94" s="347" t="s">
        <v>83</v>
      </c>
      <c r="E94" s="347" t="s">
        <v>83</v>
      </c>
      <c r="F94" s="347">
        <v>6.7000000000000002E-3</v>
      </c>
      <c r="G94" s="347">
        <v>1.4999999999999999E-2</v>
      </c>
      <c r="H94" s="347" t="s">
        <v>2</v>
      </c>
      <c r="I94" s="347" t="s">
        <v>2</v>
      </c>
      <c r="J94" s="347" t="s">
        <v>2</v>
      </c>
      <c r="K94" s="347" t="s">
        <v>2</v>
      </c>
      <c r="L94" s="344" t="s">
        <v>2</v>
      </c>
    </row>
    <row r="95" spans="1:12" x14ac:dyDescent="0.25">
      <c r="A95" s="346" t="s">
        <v>121</v>
      </c>
      <c r="B95" s="347" t="s">
        <v>96</v>
      </c>
      <c r="C95" s="347">
        <v>3</v>
      </c>
      <c r="D95" s="347" t="s">
        <v>83</v>
      </c>
      <c r="E95" s="347" t="s">
        <v>83</v>
      </c>
      <c r="F95" s="347" t="s">
        <v>83</v>
      </c>
      <c r="G95" s="347">
        <v>5.3E-3</v>
      </c>
      <c r="H95" s="347" t="s">
        <v>2</v>
      </c>
      <c r="I95" s="347" t="s">
        <v>2</v>
      </c>
      <c r="J95" s="347" t="s">
        <v>2</v>
      </c>
      <c r="K95" s="347" t="s">
        <v>2</v>
      </c>
      <c r="L95" s="344" t="s">
        <v>2</v>
      </c>
    </row>
    <row r="96" spans="1:12" x14ac:dyDescent="0.25">
      <c r="A96" s="346" t="s">
        <v>123</v>
      </c>
      <c r="B96" s="347" t="s">
        <v>96</v>
      </c>
      <c r="C96" s="347">
        <v>3</v>
      </c>
      <c r="D96" s="347" t="s">
        <v>124</v>
      </c>
      <c r="E96" s="347" t="s">
        <v>124</v>
      </c>
      <c r="F96" s="347" t="s">
        <v>124</v>
      </c>
      <c r="G96" s="347" t="s">
        <v>124</v>
      </c>
      <c r="H96" s="347" t="s">
        <v>2</v>
      </c>
      <c r="I96" s="347" t="s">
        <v>2</v>
      </c>
      <c r="J96" s="347" t="s">
        <v>2</v>
      </c>
      <c r="K96" s="347" t="s">
        <v>2</v>
      </c>
      <c r="L96" s="344" t="s">
        <v>2</v>
      </c>
    </row>
    <row r="97" spans="1:12" x14ac:dyDescent="0.25">
      <c r="A97" s="346" t="s">
        <v>147</v>
      </c>
      <c r="B97" s="347" t="s">
        <v>96</v>
      </c>
      <c r="C97" s="347">
        <v>3</v>
      </c>
      <c r="D97" s="347" t="s">
        <v>108</v>
      </c>
      <c r="E97" s="347" t="s">
        <v>108</v>
      </c>
      <c r="F97" s="347" t="s">
        <v>108</v>
      </c>
      <c r="G97" s="347" t="s">
        <v>108</v>
      </c>
      <c r="H97" s="347" t="s">
        <v>2</v>
      </c>
      <c r="I97" s="347" t="s">
        <v>2</v>
      </c>
      <c r="J97" s="347" t="s">
        <v>2</v>
      </c>
      <c r="K97" s="347" t="s">
        <v>2</v>
      </c>
      <c r="L97" s="344" t="s">
        <v>2</v>
      </c>
    </row>
    <row r="98" spans="1:12" x14ac:dyDescent="0.25">
      <c r="A98" s="346" t="s">
        <v>125</v>
      </c>
      <c r="B98" s="347" t="s">
        <v>96</v>
      </c>
      <c r="C98" s="347">
        <v>3</v>
      </c>
      <c r="D98" s="347" t="s">
        <v>117</v>
      </c>
      <c r="E98" s="347" t="s">
        <v>117</v>
      </c>
      <c r="F98" s="347" t="s">
        <v>117</v>
      </c>
      <c r="G98" s="347">
        <v>1.2E-2</v>
      </c>
      <c r="H98" s="347" t="s">
        <v>2</v>
      </c>
      <c r="I98" s="347" t="s">
        <v>2</v>
      </c>
      <c r="J98" s="347" t="s">
        <v>2</v>
      </c>
      <c r="K98" s="347" t="s">
        <v>2</v>
      </c>
      <c r="L98" s="344" t="s">
        <v>2</v>
      </c>
    </row>
    <row r="99" spans="1:12" x14ac:dyDescent="0.25">
      <c r="A99" s="346" t="s">
        <v>126</v>
      </c>
      <c r="B99" s="347" t="s">
        <v>96</v>
      </c>
      <c r="C99" s="347">
        <v>3</v>
      </c>
      <c r="D99" s="347">
        <v>0.56000000000000005</v>
      </c>
      <c r="E99" s="347">
        <v>0.64</v>
      </c>
      <c r="F99" s="347">
        <v>0.69</v>
      </c>
      <c r="G99" s="347">
        <v>0.86</v>
      </c>
      <c r="H99" s="347" t="s">
        <v>2</v>
      </c>
      <c r="I99" s="347" t="s">
        <v>2</v>
      </c>
      <c r="J99" s="347" t="s">
        <v>2</v>
      </c>
      <c r="K99" s="347" t="s">
        <v>2</v>
      </c>
      <c r="L99" s="344" t="s">
        <v>2</v>
      </c>
    </row>
    <row r="100" spans="1:12" x14ac:dyDescent="0.25">
      <c r="A100" s="346" t="s">
        <v>127</v>
      </c>
      <c r="B100" s="347" t="s">
        <v>96</v>
      </c>
      <c r="C100" s="347">
        <v>3</v>
      </c>
      <c r="D100" s="347">
        <v>1.2</v>
      </c>
      <c r="E100" s="347">
        <v>1.6</v>
      </c>
      <c r="F100" s="347">
        <v>1.5</v>
      </c>
      <c r="G100" s="347">
        <v>1.7</v>
      </c>
      <c r="H100" s="347" t="s">
        <v>2</v>
      </c>
      <c r="I100" s="347" t="s">
        <v>2</v>
      </c>
      <c r="J100" s="347" t="s">
        <v>2</v>
      </c>
      <c r="K100" s="347" t="s">
        <v>2</v>
      </c>
      <c r="L100" s="344" t="s">
        <v>2</v>
      </c>
    </row>
    <row r="101" spans="1:12" x14ac:dyDescent="0.25">
      <c r="A101" s="346" t="s">
        <v>128</v>
      </c>
      <c r="B101" s="347" t="s">
        <v>96</v>
      </c>
      <c r="C101" s="347">
        <v>3</v>
      </c>
      <c r="D101" s="347" t="s">
        <v>117</v>
      </c>
      <c r="E101" s="347" t="s">
        <v>117</v>
      </c>
      <c r="F101" s="347" t="s">
        <v>117</v>
      </c>
      <c r="G101" s="347" t="s">
        <v>117</v>
      </c>
      <c r="H101" s="347" t="s">
        <v>2</v>
      </c>
      <c r="I101" s="347" t="s">
        <v>2</v>
      </c>
      <c r="J101" s="347" t="s">
        <v>2</v>
      </c>
      <c r="K101" s="347" t="s">
        <v>2</v>
      </c>
      <c r="L101" s="344" t="s">
        <v>2</v>
      </c>
    </row>
    <row r="102" spans="1:12" x14ac:dyDescent="0.25">
      <c r="A102" s="346" t="s">
        <v>129</v>
      </c>
      <c r="B102" s="347" t="s">
        <v>96</v>
      </c>
      <c r="C102" s="347">
        <v>3</v>
      </c>
      <c r="D102" s="347">
        <v>0.76</v>
      </c>
      <c r="E102" s="347">
        <v>1.3</v>
      </c>
      <c r="F102" s="347">
        <v>1.1000000000000001</v>
      </c>
      <c r="G102" s="347">
        <v>1.4</v>
      </c>
      <c r="H102" s="347" t="s">
        <v>2</v>
      </c>
      <c r="I102" s="347" t="s">
        <v>2</v>
      </c>
      <c r="J102" s="347" t="s">
        <v>2</v>
      </c>
      <c r="K102" s="347" t="s">
        <v>2</v>
      </c>
      <c r="L102" s="344" t="s">
        <v>2</v>
      </c>
    </row>
    <row r="103" spans="1:12" x14ac:dyDescent="0.25">
      <c r="A103" s="346" t="s">
        <v>130</v>
      </c>
      <c r="B103" s="347" t="s">
        <v>96</v>
      </c>
      <c r="C103" s="347">
        <v>3</v>
      </c>
      <c r="D103" s="347">
        <v>0.88</v>
      </c>
      <c r="E103" s="347">
        <v>0.93</v>
      </c>
      <c r="F103" s="347">
        <v>0.92</v>
      </c>
      <c r="G103" s="347">
        <v>0.95</v>
      </c>
      <c r="H103" s="347" t="s">
        <v>2</v>
      </c>
      <c r="I103" s="347" t="s">
        <v>2</v>
      </c>
      <c r="J103" s="347" t="s">
        <v>2</v>
      </c>
      <c r="K103" s="347" t="s">
        <v>2</v>
      </c>
      <c r="L103" s="344" t="s">
        <v>2</v>
      </c>
    </row>
    <row r="104" spans="1:12" x14ac:dyDescent="0.25">
      <c r="A104" s="346" t="s">
        <v>131</v>
      </c>
      <c r="B104" s="347" t="s">
        <v>96</v>
      </c>
      <c r="C104" s="347">
        <v>3</v>
      </c>
      <c r="D104" s="347" t="s">
        <v>132</v>
      </c>
      <c r="E104" s="347">
        <v>6.4000000000000005E-4</v>
      </c>
      <c r="F104" s="347" t="s">
        <v>132</v>
      </c>
      <c r="G104" s="347">
        <v>7.5000000000000002E-4</v>
      </c>
      <c r="H104" s="347" t="s">
        <v>2</v>
      </c>
      <c r="I104" s="347" t="s">
        <v>2</v>
      </c>
      <c r="J104" s="347" t="s">
        <v>2</v>
      </c>
      <c r="K104" s="347" t="s">
        <v>2</v>
      </c>
      <c r="L104" s="344" t="s">
        <v>2</v>
      </c>
    </row>
    <row r="105" spans="1:12" x14ac:dyDescent="0.25">
      <c r="A105" s="346" t="s">
        <v>133</v>
      </c>
      <c r="B105" s="347" t="s">
        <v>96</v>
      </c>
      <c r="C105" s="347">
        <v>3</v>
      </c>
      <c r="D105" s="347" t="s">
        <v>80</v>
      </c>
      <c r="E105" s="347" t="s">
        <v>80</v>
      </c>
      <c r="F105" s="347" t="s">
        <v>80</v>
      </c>
      <c r="G105" s="347" t="s">
        <v>80</v>
      </c>
      <c r="H105" s="347" t="s">
        <v>2</v>
      </c>
      <c r="I105" s="347" t="s">
        <v>2</v>
      </c>
      <c r="J105" s="347" t="s">
        <v>2</v>
      </c>
      <c r="K105" s="347" t="s">
        <v>2</v>
      </c>
      <c r="L105" s="344" t="s">
        <v>2</v>
      </c>
    </row>
    <row r="106" spans="1:12" x14ac:dyDescent="0.25">
      <c r="A106" s="346" t="s">
        <v>134</v>
      </c>
      <c r="B106" s="347" t="s">
        <v>96</v>
      </c>
      <c r="C106" s="347">
        <v>3</v>
      </c>
      <c r="D106" s="347">
        <v>0.25</v>
      </c>
      <c r="E106" s="353">
        <v>0.3</v>
      </c>
      <c r="F106" s="347">
        <v>0.28999999999999998</v>
      </c>
      <c r="G106" s="347">
        <v>0.31</v>
      </c>
      <c r="H106" s="347" t="s">
        <v>2</v>
      </c>
      <c r="I106" s="347" t="s">
        <v>2</v>
      </c>
      <c r="J106" s="347" t="s">
        <v>2</v>
      </c>
      <c r="K106" s="347" t="s">
        <v>2</v>
      </c>
      <c r="L106" s="344" t="s">
        <v>2</v>
      </c>
    </row>
    <row r="107" spans="1:12" x14ac:dyDescent="0.25">
      <c r="A107" s="346" t="s">
        <v>135</v>
      </c>
      <c r="B107" s="347" t="s">
        <v>96</v>
      </c>
      <c r="C107" s="347">
        <v>3</v>
      </c>
      <c r="D107" s="347" t="s">
        <v>136</v>
      </c>
      <c r="E107" s="347" t="s">
        <v>136</v>
      </c>
      <c r="F107" s="347" t="s">
        <v>136</v>
      </c>
      <c r="G107" s="347" t="s">
        <v>136</v>
      </c>
      <c r="H107" s="347" t="s">
        <v>2</v>
      </c>
      <c r="I107" s="347" t="s">
        <v>2</v>
      </c>
      <c r="J107" s="347" t="s">
        <v>2</v>
      </c>
      <c r="K107" s="347" t="s">
        <v>2</v>
      </c>
      <c r="L107" s="344" t="s">
        <v>2</v>
      </c>
    </row>
    <row r="108" spans="1:12" x14ac:dyDescent="0.25">
      <c r="A108" s="346" t="s">
        <v>137</v>
      </c>
      <c r="B108" s="347" t="s">
        <v>96</v>
      </c>
      <c r="C108" s="347">
        <v>3</v>
      </c>
      <c r="D108" s="347" t="s">
        <v>83</v>
      </c>
      <c r="E108" s="347" t="s">
        <v>83</v>
      </c>
      <c r="F108" s="347" t="s">
        <v>83</v>
      </c>
      <c r="G108" s="347" t="s">
        <v>83</v>
      </c>
      <c r="H108" s="347" t="s">
        <v>2</v>
      </c>
      <c r="I108" s="347" t="s">
        <v>2</v>
      </c>
      <c r="J108" s="347" t="s">
        <v>2</v>
      </c>
      <c r="K108" s="347" t="s">
        <v>2</v>
      </c>
      <c r="L108" s="344" t="s">
        <v>2</v>
      </c>
    </row>
    <row r="109" spans="1:12" x14ac:dyDescent="0.25">
      <c r="A109" s="346" t="s">
        <v>138</v>
      </c>
      <c r="B109" s="347" t="s">
        <v>96</v>
      </c>
      <c r="C109" s="347">
        <v>3</v>
      </c>
      <c r="D109" s="347">
        <v>5.2</v>
      </c>
      <c r="E109" s="347">
        <v>5.7</v>
      </c>
      <c r="F109" s="347">
        <v>5.6</v>
      </c>
      <c r="G109" s="347">
        <v>5.9</v>
      </c>
      <c r="H109" s="347" t="s">
        <v>2</v>
      </c>
      <c r="I109" s="347" t="s">
        <v>2</v>
      </c>
      <c r="J109" s="347" t="s">
        <v>2</v>
      </c>
      <c r="K109" s="347" t="s">
        <v>2</v>
      </c>
      <c r="L109" s="344" t="s">
        <v>2</v>
      </c>
    </row>
    <row r="110" spans="1:12" x14ac:dyDescent="0.25">
      <c r="A110" s="346" t="s">
        <v>139</v>
      </c>
      <c r="B110" s="347" t="s">
        <v>96</v>
      </c>
      <c r="C110" s="347">
        <v>3</v>
      </c>
      <c r="D110" s="347" t="s">
        <v>83</v>
      </c>
      <c r="E110" s="347" t="s">
        <v>83</v>
      </c>
      <c r="F110" s="347" t="s">
        <v>83</v>
      </c>
      <c r="G110" s="347" t="s">
        <v>83</v>
      </c>
      <c r="H110" s="347" t="s">
        <v>2</v>
      </c>
      <c r="I110" s="347" t="s">
        <v>2</v>
      </c>
      <c r="J110" s="347" t="s">
        <v>2</v>
      </c>
      <c r="K110" s="347" t="s">
        <v>2</v>
      </c>
      <c r="L110" s="344" t="s">
        <v>2</v>
      </c>
    </row>
    <row r="111" spans="1:12" x14ac:dyDescent="0.25">
      <c r="A111" s="346" t="s">
        <v>140</v>
      </c>
      <c r="B111" s="347" t="s">
        <v>96</v>
      </c>
      <c r="C111" s="347">
        <v>3</v>
      </c>
      <c r="D111" s="347" t="s">
        <v>80</v>
      </c>
      <c r="E111" s="347" t="s">
        <v>80</v>
      </c>
      <c r="F111" s="347" t="s">
        <v>80</v>
      </c>
      <c r="G111" s="347" t="s">
        <v>80</v>
      </c>
      <c r="H111" s="347" t="s">
        <v>2</v>
      </c>
      <c r="I111" s="347" t="s">
        <v>2</v>
      </c>
      <c r="J111" s="347" t="s">
        <v>2</v>
      </c>
      <c r="K111" s="347" t="s">
        <v>2</v>
      </c>
      <c r="L111" s="344" t="s">
        <v>2</v>
      </c>
    </row>
    <row r="112" spans="1:12" x14ac:dyDescent="0.25">
      <c r="A112" s="346" t="s">
        <v>141</v>
      </c>
      <c r="B112" s="347" t="s">
        <v>96</v>
      </c>
      <c r="C112" s="347">
        <v>3</v>
      </c>
      <c r="D112" s="347" t="s">
        <v>122</v>
      </c>
      <c r="E112" s="347" t="s">
        <v>122</v>
      </c>
      <c r="F112" s="347" t="s">
        <v>122</v>
      </c>
      <c r="G112" s="347">
        <v>0.19</v>
      </c>
      <c r="H112" s="347" t="s">
        <v>2</v>
      </c>
      <c r="I112" s="347" t="s">
        <v>2</v>
      </c>
      <c r="J112" s="347" t="s">
        <v>2</v>
      </c>
      <c r="K112" s="347" t="s">
        <v>2</v>
      </c>
      <c r="L112" s="344" t="s">
        <v>2</v>
      </c>
    </row>
    <row r="113" spans="1:12" x14ac:dyDescent="0.25">
      <c r="A113" s="346" t="s">
        <v>142</v>
      </c>
      <c r="B113" s="347" t="s">
        <v>96</v>
      </c>
      <c r="C113" s="347">
        <v>3</v>
      </c>
      <c r="D113" s="347">
        <v>1.4999999999999999E-2</v>
      </c>
      <c r="E113" s="347">
        <v>1.6E-2</v>
      </c>
      <c r="F113" s="337">
        <v>1.7000000000000001E-2</v>
      </c>
      <c r="G113" s="347">
        <v>1.9E-2</v>
      </c>
      <c r="H113" s="347" t="s">
        <v>2</v>
      </c>
      <c r="I113" s="347" t="s">
        <v>2</v>
      </c>
      <c r="J113" s="347" t="s">
        <v>2</v>
      </c>
      <c r="K113" s="347" t="s">
        <v>2</v>
      </c>
      <c r="L113" s="344" t="s">
        <v>2</v>
      </c>
    </row>
    <row r="114" spans="1:12" x14ac:dyDescent="0.25">
      <c r="A114" s="346" t="s">
        <v>143</v>
      </c>
      <c r="B114" s="347" t="s">
        <v>96</v>
      </c>
      <c r="C114" s="347">
        <v>3</v>
      </c>
      <c r="D114" s="347" t="s">
        <v>80</v>
      </c>
      <c r="E114" s="347" t="s">
        <v>80</v>
      </c>
      <c r="F114" s="347" t="s">
        <v>80</v>
      </c>
      <c r="G114" s="347" t="s">
        <v>80</v>
      </c>
      <c r="H114" s="347" t="s">
        <v>2</v>
      </c>
      <c r="I114" s="347" t="s">
        <v>2</v>
      </c>
      <c r="J114" s="347" t="s">
        <v>2</v>
      </c>
      <c r="K114" s="347" t="s">
        <v>2</v>
      </c>
      <c r="L114" s="344" t="s">
        <v>2</v>
      </c>
    </row>
    <row r="115" spans="1:12" ht="15.75" thickBot="1" x14ac:dyDescent="0.3">
      <c r="A115" s="355" t="s">
        <v>144</v>
      </c>
      <c r="B115" s="356" t="s">
        <v>96</v>
      </c>
      <c r="C115" s="356">
        <v>3</v>
      </c>
      <c r="D115" s="356" t="s">
        <v>145</v>
      </c>
      <c r="E115" s="356" t="s">
        <v>145</v>
      </c>
      <c r="F115" s="356">
        <v>1.9</v>
      </c>
      <c r="G115" s="356">
        <v>4.8</v>
      </c>
      <c r="H115" s="356" t="s">
        <v>2</v>
      </c>
      <c r="I115" s="356" t="s">
        <v>2</v>
      </c>
      <c r="J115" s="356" t="s">
        <v>2</v>
      </c>
      <c r="K115" s="356" t="s">
        <v>2</v>
      </c>
      <c r="L115" s="357" t="s">
        <v>2</v>
      </c>
    </row>
    <row r="116" spans="1:12" x14ac:dyDescent="0.25">
      <c r="A116" s="1070" t="s">
        <v>149</v>
      </c>
    </row>
    <row r="117" spans="1:12" x14ac:dyDescent="0.25">
      <c r="A117" s="292" t="s">
        <v>150</v>
      </c>
      <c r="B117" s="323"/>
      <c r="C117" s="323"/>
      <c r="D117" s="323"/>
      <c r="E117" s="323"/>
      <c r="F117" s="323"/>
      <c r="G117" s="323"/>
      <c r="H117" s="323"/>
      <c r="I117" s="323"/>
      <c r="J117" s="323"/>
      <c r="K117" s="323"/>
      <c r="L117" s="323"/>
    </row>
    <row r="118" spans="1:12" x14ac:dyDescent="0.25">
      <c r="A118" s="293" t="s">
        <v>151</v>
      </c>
      <c r="B118" s="323"/>
      <c r="C118" s="323"/>
      <c r="D118" s="323"/>
      <c r="E118" s="323"/>
      <c r="F118" s="323"/>
      <c r="G118" s="323"/>
      <c r="H118" s="323"/>
      <c r="I118" s="323"/>
      <c r="J118" s="323"/>
      <c r="K118" s="323"/>
      <c r="L118" s="323"/>
    </row>
    <row r="119" spans="1:12" x14ac:dyDescent="0.25">
      <c r="A119" s="293" t="s">
        <v>152</v>
      </c>
      <c r="B119" s="323"/>
      <c r="C119" s="323"/>
      <c r="D119" s="323"/>
      <c r="E119" s="323"/>
      <c r="F119" s="323"/>
      <c r="G119" s="323"/>
      <c r="H119" s="323"/>
      <c r="I119" s="323"/>
      <c r="J119" s="323"/>
      <c r="K119" s="323"/>
      <c r="L119" s="323"/>
    </row>
    <row r="120" spans="1:12" x14ac:dyDescent="0.25">
      <c r="A120" s="339" t="s">
        <v>167</v>
      </c>
      <c r="B120" s="323"/>
      <c r="C120" s="323"/>
      <c r="D120" s="323"/>
      <c r="E120" s="323"/>
      <c r="F120" s="323"/>
      <c r="G120" s="323"/>
      <c r="H120" s="323"/>
      <c r="I120" s="323"/>
      <c r="J120" s="323"/>
      <c r="K120" s="323"/>
      <c r="L120" s="323"/>
    </row>
    <row r="121" spans="1:12" x14ac:dyDescent="0.25">
      <c r="A121" s="1140" t="s">
        <v>712</v>
      </c>
      <c r="B121" s="1140"/>
      <c r="C121" s="1140"/>
      <c r="D121" s="1140"/>
      <c r="E121" s="1140"/>
      <c r="F121" s="1140"/>
      <c r="G121" s="1140"/>
      <c r="H121" s="1140"/>
      <c r="I121" s="1140"/>
      <c r="J121" s="1140"/>
      <c r="K121" s="1140"/>
      <c r="L121" s="1140"/>
    </row>
    <row r="122" spans="1:12" x14ac:dyDescent="0.25">
      <c r="A122" s="1140"/>
      <c r="B122" s="1140"/>
      <c r="C122" s="1140"/>
      <c r="D122" s="1140"/>
      <c r="E122" s="1140"/>
      <c r="F122" s="1140"/>
      <c r="G122" s="1140"/>
      <c r="H122" s="1140"/>
      <c r="I122" s="1140"/>
      <c r="J122" s="1140"/>
      <c r="K122" s="1140"/>
      <c r="L122" s="1140"/>
    </row>
    <row r="123" spans="1:12" x14ac:dyDescent="0.25">
      <c r="A123" s="1140"/>
      <c r="B123" s="1140"/>
      <c r="C123" s="1140"/>
      <c r="D123" s="1140"/>
      <c r="E123" s="1140"/>
      <c r="F123" s="1140"/>
      <c r="G123" s="1140"/>
      <c r="H123" s="1140"/>
      <c r="I123" s="1140"/>
      <c r="J123" s="1140"/>
      <c r="K123" s="1140"/>
      <c r="L123" s="1140"/>
    </row>
  </sheetData>
  <mergeCells count="14">
    <mergeCell ref="A121:L123"/>
    <mergeCell ref="B3:B9"/>
    <mergeCell ref="A3:A9"/>
    <mergeCell ref="H5:L5"/>
    <mergeCell ref="C5:C9"/>
    <mergeCell ref="D5:D9"/>
    <mergeCell ref="E5:E9"/>
    <mergeCell ref="F5:F9"/>
    <mergeCell ref="G5:G9"/>
    <mergeCell ref="H6:H9"/>
    <mergeCell ref="I6:I9"/>
    <mergeCell ref="J6:J9"/>
    <mergeCell ref="K6:K9"/>
    <mergeCell ref="L6:L9"/>
  </mergeCells>
  <pageMargins left="0.7" right="0.7" top="0.75" bottom="0.75" header="0.3" footer="0.3"/>
  <pageSetup paperSize="3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106" zoomScaleNormal="100" workbookViewId="0">
      <selection activeCell="H129" sqref="H129"/>
    </sheetView>
  </sheetViews>
  <sheetFormatPr defaultRowHeight="15" x14ac:dyDescent="0.25"/>
  <cols>
    <col min="1" max="1" width="38.42578125" customWidth="1"/>
    <col min="2" max="2" width="10.85546875" bestFit="1" customWidth="1"/>
    <col min="3" max="10" width="12.7109375" customWidth="1"/>
  </cols>
  <sheetData>
    <row r="1" spans="1:10" x14ac:dyDescent="0.25">
      <c r="A1" s="362" t="s">
        <v>651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0" ht="15.75" thickBot="1" x14ac:dyDescent="0.3">
      <c r="A2" s="362" t="s">
        <v>7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x14ac:dyDescent="0.25">
      <c r="A3" s="986" t="s">
        <v>8</v>
      </c>
      <c r="B3" s="1202" t="s">
        <v>9</v>
      </c>
      <c r="C3" s="1214" t="s">
        <v>419</v>
      </c>
      <c r="D3" s="1215"/>
      <c r="E3" s="1214" t="s">
        <v>421</v>
      </c>
      <c r="F3" s="1215"/>
      <c r="G3" s="1214" t="s">
        <v>422</v>
      </c>
      <c r="H3" s="1216"/>
      <c r="I3" s="1215"/>
      <c r="J3" s="1078" t="s">
        <v>423</v>
      </c>
    </row>
    <row r="4" spans="1:10" x14ac:dyDescent="0.25">
      <c r="A4" s="542" t="s">
        <v>15</v>
      </c>
      <c r="B4" s="1197"/>
      <c r="C4" s="983" t="s">
        <v>481</v>
      </c>
      <c r="D4" s="983" t="s">
        <v>481</v>
      </c>
      <c r="E4" s="983" t="s">
        <v>430</v>
      </c>
      <c r="F4" s="983" t="s">
        <v>430</v>
      </c>
      <c r="G4" s="983" t="s">
        <v>482</v>
      </c>
      <c r="H4" s="983" t="s">
        <v>483</v>
      </c>
      <c r="I4" s="983" t="s">
        <v>484</v>
      </c>
      <c r="J4" s="641" t="s">
        <v>400</v>
      </c>
    </row>
    <row r="5" spans="1:10" x14ac:dyDescent="0.25">
      <c r="A5" s="542" t="s">
        <v>29</v>
      </c>
      <c r="B5" s="1197"/>
      <c r="C5" s="511" t="s">
        <v>175</v>
      </c>
      <c r="D5" s="511" t="s">
        <v>176</v>
      </c>
      <c r="E5" s="511" t="s">
        <v>175</v>
      </c>
      <c r="F5" s="511" t="s">
        <v>176</v>
      </c>
      <c r="G5" s="511" t="s">
        <v>175</v>
      </c>
      <c r="H5" s="511" t="s">
        <v>175</v>
      </c>
      <c r="I5" s="511" t="s">
        <v>176</v>
      </c>
      <c r="J5" s="512" t="s">
        <v>176</v>
      </c>
    </row>
    <row r="6" spans="1:10" x14ac:dyDescent="0.25">
      <c r="A6" s="542" t="s">
        <v>0</v>
      </c>
      <c r="B6" s="1197"/>
      <c r="C6" s="511">
        <v>41860.541666666664</v>
      </c>
      <c r="D6" s="511">
        <v>41891.388888888891</v>
      </c>
      <c r="E6" s="511">
        <v>41867.354166666664</v>
      </c>
      <c r="F6" s="511">
        <v>41896.5625</v>
      </c>
      <c r="G6" s="511">
        <v>41867.447916666664</v>
      </c>
      <c r="H6" s="511">
        <v>41867.458333333336</v>
      </c>
      <c r="I6" s="511">
        <v>41896.666666666664</v>
      </c>
      <c r="J6" s="512">
        <v>41895.447916666664</v>
      </c>
    </row>
    <row r="7" spans="1:10" x14ac:dyDescent="0.25">
      <c r="A7" s="542" t="s">
        <v>31</v>
      </c>
      <c r="B7" s="1197"/>
      <c r="C7" s="513">
        <v>7173731</v>
      </c>
      <c r="D7" s="513">
        <v>7173731</v>
      </c>
      <c r="E7" s="939">
        <v>7163705</v>
      </c>
      <c r="F7" s="939">
        <v>7163705</v>
      </c>
      <c r="G7" s="939">
        <v>537612</v>
      </c>
      <c r="H7" s="939">
        <v>537612</v>
      </c>
      <c r="I7" s="939">
        <v>537612</v>
      </c>
      <c r="J7" s="450">
        <v>7169862</v>
      </c>
    </row>
    <row r="8" spans="1:10" ht="15.75" thickBot="1" x14ac:dyDescent="0.3">
      <c r="A8" s="525" t="s">
        <v>32</v>
      </c>
      <c r="B8" s="1198"/>
      <c r="C8" s="514">
        <v>542155</v>
      </c>
      <c r="D8" s="514">
        <v>542155</v>
      </c>
      <c r="E8" s="941">
        <v>539626</v>
      </c>
      <c r="F8" s="941">
        <v>539626</v>
      </c>
      <c r="G8" s="941">
        <v>7167085</v>
      </c>
      <c r="H8" s="941">
        <v>7167085</v>
      </c>
      <c r="I8" s="941">
        <v>7167085</v>
      </c>
      <c r="J8" s="451">
        <v>534303</v>
      </c>
    </row>
    <row r="9" spans="1:10" x14ac:dyDescent="0.25">
      <c r="A9" s="917" t="s">
        <v>178</v>
      </c>
      <c r="B9" s="918"/>
      <c r="C9" s="918"/>
      <c r="D9" s="918"/>
      <c r="E9" s="918"/>
      <c r="F9" s="918"/>
      <c r="G9" s="918"/>
      <c r="H9" s="918"/>
      <c r="I9" s="918"/>
      <c r="J9" s="919"/>
    </row>
    <row r="10" spans="1:10" x14ac:dyDescent="0.25">
      <c r="A10" s="666" t="s">
        <v>34</v>
      </c>
      <c r="B10" s="896" t="s">
        <v>35</v>
      </c>
      <c r="C10" s="896">
        <v>15.1</v>
      </c>
      <c r="D10" s="881">
        <v>11</v>
      </c>
      <c r="E10" s="881">
        <v>12</v>
      </c>
      <c r="F10" s="896">
        <v>11.4</v>
      </c>
      <c r="G10" s="896">
        <v>18.2</v>
      </c>
      <c r="H10" s="896">
        <v>18.2</v>
      </c>
      <c r="I10" s="881">
        <v>20</v>
      </c>
      <c r="J10" s="897">
        <v>10.4</v>
      </c>
    </row>
    <row r="11" spans="1:10" x14ac:dyDescent="0.25">
      <c r="A11" s="666" t="s">
        <v>36</v>
      </c>
      <c r="B11" s="896" t="s">
        <v>35</v>
      </c>
      <c r="C11" s="896">
        <v>7.5</v>
      </c>
      <c r="D11" s="896">
        <v>5.5</v>
      </c>
      <c r="E11" s="881">
        <v>6</v>
      </c>
      <c r="F11" s="896">
        <v>5.5</v>
      </c>
      <c r="G11" s="881">
        <v>17</v>
      </c>
      <c r="H11" s="881">
        <v>1</v>
      </c>
      <c r="I11" s="881">
        <v>10</v>
      </c>
      <c r="J11" s="915">
        <v>5</v>
      </c>
    </row>
    <row r="12" spans="1:10" x14ac:dyDescent="0.25">
      <c r="A12" s="666" t="s">
        <v>179</v>
      </c>
      <c r="B12" s="896" t="s">
        <v>35</v>
      </c>
      <c r="C12" s="896">
        <v>3.8</v>
      </c>
      <c r="D12" s="896">
        <v>3.5</v>
      </c>
      <c r="E12" s="896">
        <v>3.1</v>
      </c>
      <c r="F12" s="896">
        <v>3.5</v>
      </c>
      <c r="G12" s="896">
        <v>3.5</v>
      </c>
      <c r="H12" s="896">
        <v>3.5</v>
      </c>
      <c r="I12" s="896">
        <v>3.5</v>
      </c>
      <c r="J12" s="897">
        <v>5.5</v>
      </c>
    </row>
    <row r="13" spans="1:10" x14ac:dyDescent="0.25">
      <c r="A13" s="666" t="s">
        <v>39</v>
      </c>
      <c r="B13" s="896" t="s">
        <v>40</v>
      </c>
      <c r="C13" s="881">
        <v>13.2</v>
      </c>
      <c r="D13" s="881">
        <v>5.7</v>
      </c>
      <c r="E13" s="881">
        <v>13</v>
      </c>
      <c r="F13" s="881">
        <v>5</v>
      </c>
      <c r="G13" s="881">
        <v>5.2</v>
      </c>
      <c r="H13" s="881">
        <v>12.97</v>
      </c>
      <c r="I13" s="881">
        <v>5.15</v>
      </c>
      <c r="J13" s="915">
        <v>5.3</v>
      </c>
    </row>
    <row r="14" spans="1:10" x14ac:dyDescent="0.25">
      <c r="A14" s="666" t="s">
        <v>41</v>
      </c>
      <c r="B14" s="896" t="s">
        <v>42</v>
      </c>
      <c r="C14" s="896">
        <v>10</v>
      </c>
      <c r="D14" s="896">
        <v>11</v>
      </c>
      <c r="E14" s="896">
        <v>48</v>
      </c>
      <c r="F14" s="896">
        <v>51</v>
      </c>
      <c r="G14" s="896">
        <v>17</v>
      </c>
      <c r="H14" s="896">
        <v>16</v>
      </c>
      <c r="I14" s="896">
        <v>17</v>
      </c>
      <c r="J14" s="897">
        <v>13</v>
      </c>
    </row>
    <row r="15" spans="1:10" x14ac:dyDescent="0.25">
      <c r="A15" s="666" t="s">
        <v>43</v>
      </c>
      <c r="B15" s="896" t="s">
        <v>44</v>
      </c>
      <c r="C15" s="881">
        <v>9.9</v>
      </c>
      <c r="D15" s="881">
        <v>12.4</v>
      </c>
      <c r="E15" s="881">
        <v>9.9</v>
      </c>
      <c r="F15" s="881">
        <v>12.9</v>
      </c>
      <c r="G15" s="881">
        <v>12.8</v>
      </c>
      <c r="H15" s="881">
        <v>9.9700000000000006</v>
      </c>
      <c r="I15" s="881">
        <v>12.84</v>
      </c>
      <c r="J15" s="915">
        <v>12.6</v>
      </c>
    </row>
    <row r="16" spans="1:10" x14ac:dyDescent="0.25">
      <c r="A16" s="666" t="s">
        <v>46</v>
      </c>
      <c r="B16" s="896" t="s">
        <v>47</v>
      </c>
      <c r="C16" s="881">
        <v>95.2</v>
      </c>
      <c r="D16" s="881">
        <v>99.3</v>
      </c>
      <c r="E16" s="881">
        <v>94.5</v>
      </c>
      <c r="F16" s="881">
        <v>100.9</v>
      </c>
      <c r="G16" s="881">
        <v>101.1</v>
      </c>
      <c r="H16" s="881">
        <v>95.1</v>
      </c>
      <c r="I16" s="881">
        <v>101.1</v>
      </c>
      <c r="J16" s="915">
        <v>100.5</v>
      </c>
    </row>
    <row r="17" spans="1:10" x14ac:dyDescent="0.25">
      <c r="A17" s="666" t="s">
        <v>1</v>
      </c>
      <c r="B17" s="896" t="s">
        <v>2</v>
      </c>
      <c r="C17" s="881">
        <v>7.1</v>
      </c>
      <c r="D17" s="881">
        <v>6.8</v>
      </c>
      <c r="E17" s="881">
        <v>7.4</v>
      </c>
      <c r="F17" s="881">
        <v>7.2</v>
      </c>
      <c r="G17" s="881">
        <v>7.1</v>
      </c>
      <c r="H17" s="881">
        <v>7.31</v>
      </c>
      <c r="I17" s="881">
        <v>7.09</v>
      </c>
      <c r="J17" s="915">
        <v>6.9</v>
      </c>
    </row>
    <row r="18" spans="1:10" x14ac:dyDescent="0.25">
      <c r="A18" s="530" t="s">
        <v>48</v>
      </c>
      <c r="B18" s="539"/>
      <c r="C18" s="539"/>
      <c r="D18" s="539"/>
      <c r="E18" s="539"/>
      <c r="F18" s="539"/>
      <c r="G18" s="539"/>
      <c r="H18" s="539"/>
      <c r="I18" s="539"/>
      <c r="J18" s="532"/>
    </row>
    <row r="19" spans="1:10" x14ac:dyDescent="0.25">
      <c r="A19" s="666" t="s">
        <v>49</v>
      </c>
      <c r="B19" s="896" t="s">
        <v>50</v>
      </c>
      <c r="C19" s="620" t="s">
        <v>122</v>
      </c>
      <c r="D19" s="620" t="s">
        <v>122</v>
      </c>
      <c r="E19" s="896">
        <v>0.13</v>
      </c>
      <c r="F19" s="541">
        <v>0.1</v>
      </c>
      <c r="G19" s="896">
        <v>0.11</v>
      </c>
      <c r="H19" s="896">
        <v>0.11</v>
      </c>
      <c r="I19" s="896">
        <v>0.11</v>
      </c>
      <c r="J19" s="551" t="s">
        <v>122</v>
      </c>
    </row>
    <row r="20" spans="1:10" ht="15.75" x14ac:dyDescent="0.3">
      <c r="A20" s="666" t="s">
        <v>52</v>
      </c>
      <c r="B20" s="896" t="s">
        <v>44</v>
      </c>
      <c r="C20" s="896">
        <v>3.7</v>
      </c>
      <c r="D20" s="896">
        <v>4.7</v>
      </c>
      <c r="E20" s="896">
        <v>6.8</v>
      </c>
      <c r="F20" s="896">
        <v>7.7</v>
      </c>
      <c r="G20" s="881">
        <v>6</v>
      </c>
      <c r="H20" s="896">
        <v>7.4</v>
      </c>
      <c r="I20" s="896">
        <v>4.8</v>
      </c>
      <c r="J20" s="897">
        <v>5.4</v>
      </c>
    </row>
    <row r="21" spans="1:10" x14ac:dyDescent="0.25">
      <c r="A21" s="1133" t="s">
        <v>697</v>
      </c>
      <c r="B21" s="896" t="s">
        <v>42</v>
      </c>
      <c r="C21" s="899">
        <v>12</v>
      </c>
      <c r="D21" s="899">
        <v>15</v>
      </c>
      <c r="E21" s="899">
        <v>53</v>
      </c>
      <c r="F21" s="899">
        <v>57</v>
      </c>
      <c r="G21" s="899">
        <v>20</v>
      </c>
      <c r="H21" s="899">
        <v>22</v>
      </c>
      <c r="I21" s="899">
        <v>18</v>
      </c>
      <c r="J21" s="720">
        <v>16</v>
      </c>
    </row>
    <row r="22" spans="1:10" x14ac:dyDescent="0.25">
      <c r="A22" s="666" t="s">
        <v>53</v>
      </c>
      <c r="B22" s="896" t="s">
        <v>44</v>
      </c>
      <c r="C22" s="896">
        <v>4.0999999999999996</v>
      </c>
      <c r="D22" s="896">
        <v>4.3</v>
      </c>
      <c r="E22" s="881">
        <v>18</v>
      </c>
      <c r="F22" s="881">
        <v>18</v>
      </c>
      <c r="G22" s="896">
        <v>6.3</v>
      </c>
      <c r="H22" s="896">
        <v>6.3</v>
      </c>
      <c r="I22" s="896">
        <v>6.3</v>
      </c>
      <c r="J22" s="897">
        <v>4.5999999999999996</v>
      </c>
    </row>
    <row r="23" spans="1:10" x14ac:dyDescent="0.25">
      <c r="A23" s="1133" t="s">
        <v>696</v>
      </c>
      <c r="B23" s="896" t="s">
        <v>2</v>
      </c>
      <c r="C23" s="881">
        <v>6.6</v>
      </c>
      <c r="D23" s="881">
        <v>6.9</v>
      </c>
      <c r="E23" s="881">
        <v>6.7</v>
      </c>
      <c r="F23" s="881">
        <v>7</v>
      </c>
      <c r="G23" s="881">
        <v>6.9</v>
      </c>
      <c r="H23" s="881">
        <v>6.5</v>
      </c>
      <c r="I23" s="881">
        <v>6.6</v>
      </c>
      <c r="J23" s="915">
        <v>7.1</v>
      </c>
    </row>
    <row r="24" spans="1:10" x14ac:dyDescent="0.25">
      <c r="A24" s="666" t="s">
        <v>57</v>
      </c>
      <c r="B24" s="896" t="s">
        <v>44</v>
      </c>
      <c r="C24" s="899">
        <v>16</v>
      </c>
      <c r="D24" s="899">
        <v>17</v>
      </c>
      <c r="E24" s="899">
        <v>62</v>
      </c>
      <c r="F24" s="899">
        <v>31</v>
      </c>
      <c r="G24" s="899">
        <v>13</v>
      </c>
      <c r="H24" s="899">
        <v>32</v>
      </c>
      <c r="I24" s="899">
        <v>44</v>
      </c>
      <c r="J24" s="720" t="s">
        <v>58</v>
      </c>
    </row>
    <row r="25" spans="1:10" x14ac:dyDescent="0.25">
      <c r="A25" s="666" t="s">
        <v>59</v>
      </c>
      <c r="B25" s="896" t="s">
        <v>44</v>
      </c>
      <c r="C25" s="620" t="s">
        <v>60</v>
      </c>
      <c r="D25" s="620" t="s">
        <v>60</v>
      </c>
      <c r="E25" s="620" t="s">
        <v>60</v>
      </c>
      <c r="F25" s="620" t="s">
        <v>60</v>
      </c>
      <c r="G25" s="620" t="s">
        <v>60</v>
      </c>
      <c r="H25" s="620" t="s">
        <v>60</v>
      </c>
      <c r="I25" s="620" t="s">
        <v>60</v>
      </c>
      <c r="J25" s="551" t="s">
        <v>60</v>
      </c>
    </row>
    <row r="26" spans="1:10" x14ac:dyDescent="0.25">
      <c r="A26" s="666" t="s">
        <v>62</v>
      </c>
      <c r="B26" s="896" t="s">
        <v>63</v>
      </c>
      <c r="C26" s="881">
        <v>1</v>
      </c>
      <c r="D26" s="896">
        <v>1.2</v>
      </c>
      <c r="E26" s="896">
        <v>0.93</v>
      </c>
      <c r="F26" s="896">
        <v>0.84</v>
      </c>
      <c r="G26" s="896">
        <v>0.56999999999999995</v>
      </c>
      <c r="H26" s="896">
        <v>0.52</v>
      </c>
      <c r="I26" s="896">
        <v>0.81</v>
      </c>
      <c r="J26" s="897">
        <v>0.56000000000000005</v>
      </c>
    </row>
    <row r="27" spans="1:10" x14ac:dyDescent="0.25">
      <c r="A27" s="530" t="s">
        <v>64</v>
      </c>
      <c r="B27" s="539"/>
      <c r="C27" s="539"/>
      <c r="D27" s="539"/>
      <c r="E27" s="539"/>
      <c r="F27" s="539"/>
      <c r="G27" s="539"/>
      <c r="H27" s="539"/>
      <c r="I27" s="539"/>
      <c r="J27" s="532"/>
    </row>
    <row r="28" spans="1:10" x14ac:dyDescent="0.25">
      <c r="A28" s="666" t="s">
        <v>65</v>
      </c>
      <c r="B28" s="896" t="s">
        <v>44</v>
      </c>
      <c r="C28" s="620" t="s">
        <v>182</v>
      </c>
      <c r="D28" s="896">
        <v>5.7</v>
      </c>
      <c r="E28" s="896">
        <v>8.3000000000000007</v>
      </c>
      <c r="F28" s="896">
        <v>9.4</v>
      </c>
      <c r="G28" s="896">
        <v>7.3</v>
      </c>
      <c r="H28" s="881">
        <v>9</v>
      </c>
      <c r="I28" s="896">
        <v>5.9</v>
      </c>
      <c r="J28" s="897">
        <v>6.5</v>
      </c>
    </row>
    <row r="29" spans="1:10" x14ac:dyDescent="0.25">
      <c r="A29" s="666" t="s">
        <v>66</v>
      </c>
      <c r="B29" s="896" t="s">
        <v>44</v>
      </c>
      <c r="C29" s="896">
        <v>0.76</v>
      </c>
      <c r="D29" s="896">
        <v>0.77</v>
      </c>
      <c r="E29" s="896">
        <v>2.5</v>
      </c>
      <c r="F29" s="896">
        <v>2.5</v>
      </c>
      <c r="G29" s="541">
        <v>0.9</v>
      </c>
      <c r="H29" s="541">
        <v>0.9</v>
      </c>
      <c r="I29" s="896">
        <v>0.88</v>
      </c>
      <c r="J29" s="897">
        <v>0.74</v>
      </c>
    </row>
    <row r="30" spans="1:10" x14ac:dyDescent="0.25">
      <c r="A30" s="666" t="s">
        <v>67</v>
      </c>
      <c r="B30" s="896" t="s">
        <v>44</v>
      </c>
      <c r="C30" s="896" t="s">
        <v>68</v>
      </c>
      <c r="D30" s="896" t="s">
        <v>68</v>
      </c>
      <c r="E30" s="896">
        <v>0.74</v>
      </c>
      <c r="F30" s="896">
        <v>0.75</v>
      </c>
      <c r="G30" s="896" t="s">
        <v>68</v>
      </c>
      <c r="H30" s="896" t="s">
        <v>68</v>
      </c>
      <c r="I30" s="896" t="s">
        <v>68</v>
      </c>
      <c r="J30" s="897" t="s">
        <v>68</v>
      </c>
    </row>
    <row r="31" spans="1:10" x14ac:dyDescent="0.25">
      <c r="A31" s="666" t="s">
        <v>69</v>
      </c>
      <c r="B31" s="896" t="s">
        <v>44</v>
      </c>
      <c r="C31" s="896" t="s">
        <v>70</v>
      </c>
      <c r="D31" s="896" t="s">
        <v>70</v>
      </c>
      <c r="E31" s="896">
        <v>2.7E-2</v>
      </c>
      <c r="F31" s="896">
        <v>3.7999999999999999E-2</v>
      </c>
      <c r="G31" s="896">
        <v>2.9000000000000001E-2</v>
      </c>
      <c r="H31" s="896">
        <v>2.7E-2</v>
      </c>
      <c r="I31" s="896">
        <v>2.8000000000000001E-2</v>
      </c>
      <c r="J31" s="897">
        <v>3.5000000000000003E-2</v>
      </c>
    </row>
    <row r="32" spans="1:10" x14ac:dyDescent="0.25">
      <c r="A32" s="666" t="s">
        <v>71</v>
      </c>
      <c r="B32" s="896" t="s">
        <v>44</v>
      </c>
      <c r="C32" s="896">
        <v>0.55000000000000004</v>
      </c>
      <c r="D32" s="896">
        <v>0.57999999999999996</v>
      </c>
      <c r="E32" s="896">
        <v>2.9</v>
      </c>
      <c r="F32" s="896">
        <v>2.9</v>
      </c>
      <c r="G32" s="881">
        <v>1</v>
      </c>
      <c r="H32" s="896">
        <v>0.98</v>
      </c>
      <c r="I32" s="896">
        <v>0.99</v>
      </c>
      <c r="J32" s="897">
        <v>0.68</v>
      </c>
    </row>
    <row r="33" spans="1:10" x14ac:dyDescent="0.25">
      <c r="A33" s="666" t="s">
        <v>72</v>
      </c>
      <c r="B33" s="896" t="s">
        <v>44</v>
      </c>
      <c r="C33" s="896">
        <v>0.43</v>
      </c>
      <c r="D33" s="896">
        <v>0.48</v>
      </c>
      <c r="E33" s="896">
        <v>1.8</v>
      </c>
      <c r="F33" s="896">
        <v>1.9</v>
      </c>
      <c r="G33" s="896">
        <v>0.79</v>
      </c>
      <c r="H33" s="896">
        <v>0.73</v>
      </c>
      <c r="I33" s="896">
        <v>0.74</v>
      </c>
      <c r="J33" s="897">
        <v>0.61</v>
      </c>
    </row>
    <row r="34" spans="1:10" x14ac:dyDescent="0.25">
      <c r="A34" s="666" t="s">
        <v>73</v>
      </c>
      <c r="B34" s="896" t="s">
        <v>44</v>
      </c>
      <c r="C34" s="896">
        <v>0.61</v>
      </c>
      <c r="D34" s="896">
        <v>0.62</v>
      </c>
      <c r="E34" s="896">
        <v>1.6</v>
      </c>
      <c r="F34" s="896">
        <v>1.8</v>
      </c>
      <c r="G34" s="896">
        <v>0.75</v>
      </c>
      <c r="H34" s="896">
        <v>0.64</v>
      </c>
      <c r="I34" s="896">
        <v>0.66</v>
      </c>
      <c r="J34" s="552">
        <v>0.7</v>
      </c>
    </row>
    <row r="35" spans="1:10" x14ac:dyDescent="0.25">
      <c r="A35" s="666" t="s">
        <v>74</v>
      </c>
      <c r="B35" s="896" t="s">
        <v>44</v>
      </c>
      <c r="C35" s="896">
        <v>0.81</v>
      </c>
      <c r="D35" s="896">
        <v>1.1000000000000001</v>
      </c>
      <c r="E35" s="899">
        <v>12</v>
      </c>
      <c r="F35" s="899">
        <v>12</v>
      </c>
      <c r="G35" s="881">
        <v>2</v>
      </c>
      <c r="H35" s="896">
        <v>2.2000000000000002</v>
      </c>
      <c r="I35" s="896">
        <v>1.9</v>
      </c>
      <c r="J35" s="897">
        <v>1.4</v>
      </c>
    </row>
    <row r="36" spans="1:10" x14ac:dyDescent="0.25">
      <c r="A36" s="530" t="s">
        <v>183</v>
      </c>
      <c r="B36" s="539"/>
      <c r="C36" s="539"/>
      <c r="D36" s="539"/>
      <c r="E36" s="539"/>
      <c r="F36" s="539"/>
      <c r="G36" s="539"/>
      <c r="H36" s="539"/>
      <c r="I36" s="539"/>
      <c r="J36" s="532"/>
    </row>
    <row r="37" spans="1:10" x14ac:dyDescent="0.25">
      <c r="A37" s="666" t="s">
        <v>76</v>
      </c>
      <c r="B37" s="896" t="s">
        <v>44</v>
      </c>
      <c r="C37" s="896">
        <v>3.8</v>
      </c>
      <c r="D37" s="896">
        <v>3.8</v>
      </c>
      <c r="E37" s="896">
        <v>5.4</v>
      </c>
      <c r="F37" s="896">
        <v>5.3</v>
      </c>
      <c r="G37" s="896">
        <v>4.5</v>
      </c>
      <c r="H37" s="896">
        <v>4.5</v>
      </c>
      <c r="I37" s="881">
        <v>5</v>
      </c>
      <c r="J37" s="897">
        <v>2.8</v>
      </c>
    </row>
    <row r="38" spans="1:10" x14ac:dyDescent="0.25">
      <c r="A38" s="666" t="s">
        <v>77</v>
      </c>
      <c r="B38" s="896" t="s">
        <v>44</v>
      </c>
      <c r="C38" s="896">
        <v>3.6</v>
      </c>
      <c r="D38" s="896">
        <v>3.9</v>
      </c>
      <c r="E38" s="896">
        <v>5.0999999999999996</v>
      </c>
      <c r="F38" s="896">
        <v>5.3</v>
      </c>
      <c r="G38" s="896">
        <v>4.5</v>
      </c>
      <c r="H38" s="896">
        <v>4.5</v>
      </c>
      <c r="I38" s="896">
        <v>4.0999999999999996</v>
      </c>
      <c r="J38" s="897">
        <v>2.8</v>
      </c>
    </row>
    <row r="39" spans="1:10" x14ac:dyDescent="0.25">
      <c r="A39" s="666" t="s">
        <v>78</v>
      </c>
      <c r="B39" s="896" t="s">
        <v>79</v>
      </c>
      <c r="C39" s="896">
        <v>0.28999999999999998</v>
      </c>
      <c r="D39" s="896">
        <v>0.15</v>
      </c>
      <c r="E39" s="896">
        <v>0.21</v>
      </c>
      <c r="F39" s="896">
        <v>0.25</v>
      </c>
      <c r="G39" s="896">
        <v>0.34</v>
      </c>
      <c r="H39" s="896">
        <v>0.17</v>
      </c>
      <c r="I39" s="896">
        <v>0.14000000000000001</v>
      </c>
      <c r="J39" s="897">
        <v>0.24</v>
      </c>
    </row>
    <row r="40" spans="1:10" x14ac:dyDescent="0.25">
      <c r="A40" s="666" t="s">
        <v>81</v>
      </c>
      <c r="B40" s="896" t="s">
        <v>79</v>
      </c>
      <c r="C40" s="896">
        <v>0.28999999999999998</v>
      </c>
      <c r="D40" s="896">
        <v>0.15</v>
      </c>
      <c r="E40" s="896">
        <v>0.21</v>
      </c>
      <c r="F40" s="896">
        <v>0.25</v>
      </c>
      <c r="G40" s="896">
        <v>0.34</v>
      </c>
      <c r="H40" s="896">
        <v>0.17</v>
      </c>
      <c r="I40" s="896">
        <v>0.14000000000000001</v>
      </c>
      <c r="J40" s="897">
        <v>0.24</v>
      </c>
    </row>
    <row r="41" spans="1:10" x14ac:dyDescent="0.25">
      <c r="A41" s="666" t="s">
        <v>82</v>
      </c>
      <c r="B41" s="896" t="s">
        <v>79</v>
      </c>
      <c r="C41" s="896" t="s">
        <v>83</v>
      </c>
      <c r="D41" s="896" t="s">
        <v>83</v>
      </c>
      <c r="E41" s="896" t="s">
        <v>83</v>
      </c>
      <c r="F41" s="896" t="s">
        <v>83</v>
      </c>
      <c r="G41" s="896" t="s">
        <v>83</v>
      </c>
      <c r="H41" s="896" t="s">
        <v>83</v>
      </c>
      <c r="I41" s="896" t="s">
        <v>83</v>
      </c>
      <c r="J41" s="897">
        <v>1.2E-2</v>
      </c>
    </row>
    <row r="42" spans="1:10" x14ac:dyDescent="0.25">
      <c r="A42" s="666" t="s">
        <v>84</v>
      </c>
      <c r="B42" s="896" t="s">
        <v>79</v>
      </c>
      <c r="C42" s="896" t="s">
        <v>85</v>
      </c>
      <c r="D42" s="896" t="s">
        <v>85</v>
      </c>
      <c r="E42" s="896" t="s">
        <v>85</v>
      </c>
      <c r="F42" s="896" t="s">
        <v>85</v>
      </c>
      <c r="G42" s="896" t="s">
        <v>85</v>
      </c>
      <c r="H42" s="896" t="s">
        <v>85</v>
      </c>
      <c r="I42" s="896" t="s">
        <v>85</v>
      </c>
      <c r="J42" s="897" t="s">
        <v>85</v>
      </c>
    </row>
    <row r="43" spans="1:10" x14ac:dyDescent="0.25">
      <c r="A43" s="666" t="s">
        <v>86</v>
      </c>
      <c r="B43" s="896" t="s">
        <v>79</v>
      </c>
      <c r="C43" s="896" t="s">
        <v>87</v>
      </c>
      <c r="D43" s="896" t="s">
        <v>87</v>
      </c>
      <c r="E43" s="896" t="s">
        <v>87</v>
      </c>
      <c r="F43" s="896" t="s">
        <v>87</v>
      </c>
      <c r="G43" s="896" t="s">
        <v>87</v>
      </c>
      <c r="H43" s="896" t="s">
        <v>87</v>
      </c>
      <c r="I43" s="896" t="s">
        <v>87</v>
      </c>
      <c r="J43" s="897" t="s">
        <v>87</v>
      </c>
    </row>
    <row r="44" spans="1:10" x14ac:dyDescent="0.25">
      <c r="A44" s="666" t="s">
        <v>88</v>
      </c>
      <c r="B44" s="896" t="s">
        <v>89</v>
      </c>
      <c r="C44" s="896">
        <v>1.4E-2</v>
      </c>
      <c r="D44" s="896">
        <v>1.0999999999999999E-2</v>
      </c>
      <c r="E44" s="896">
        <v>7.3000000000000001E-3</v>
      </c>
      <c r="F44" s="896">
        <v>5.8999999999999999E-3</v>
      </c>
      <c r="G44" s="896">
        <v>9.1000000000000004E-3</v>
      </c>
      <c r="H44" s="896">
        <v>9.1999999999999998E-3</v>
      </c>
      <c r="I44" s="896">
        <v>1.0999999999999999E-2</v>
      </c>
      <c r="J44" s="897">
        <v>1.0999999999999999E-2</v>
      </c>
    </row>
    <row r="45" spans="1:10" x14ac:dyDescent="0.25">
      <c r="A45" s="666" t="s">
        <v>90</v>
      </c>
      <c r="B45" s="896" t="s">
        <v>89</v>
      </c>
      <c r="C45" s="896">
        <v>4.7000000000000002E-3</v>
      </c>
      <c r="D45" s="896">
        <v>3.3999999999999998E-3</v>
      </c>
      <c r="E45" s="896">
        <v>2.8E-3</v>
      </c>
      <c r="F45" s="896" t="s">
        <v>92</v>
      </c>
      <c r="G45" s="896">
        <v>2.3E-3</v>
      </c>
      <c r="H45" s="896">
        <v>3.5999999999999999E-3</v>
      </c>
      <c r="I45" s="896">
        <v>2.8999999999999998E-3</v>
      </c>
      <c r="J45" s="897">
        <v>4.4000000000000003E-3</v>
      </c>
    </row>
    <row r="46" spans="1:10" x14ac:dyDescent="0.25">
      <c r="A46" s="666" t="s">
        <v>91</v>
      </c>
      <c r="B46" s="896" t="s">
        <v>89</v>
      </c>
      <c r="C46" s="896" t="s">
        <v>92</v>
      </c>
      <c r="D46" s="896" t="s">
        <v>92</v>
      </c>
      <c r="E46" s="896" t="s">
        <v>92</v>
      </c>
      <c r="F46" s="896" t="s">
        <v>92</v>
      </c>
      <c r="G46" s="896" t="s">
        <v>92</v>
      </c>
      <c r="H46" s="896" t="s">
        <v>92</v>
      </c>
      <c r="I46" s="896" t="s">
        <v>92</v>
      </c>
      <c r="J46" s="897" t="s">
        <v>92</v>
      </c>
    </row>
    <row r="47" spans="1:10" x14ac:dyDescent="0.25">
      <c r="A47" s="666" t="s">
        <v>417</v>
      </c>
      <c r="B47" s="896" t="s">
        <v>44</v>
      </c>
      <c r="C47" s="896">
        <v>0.16</v>
      </c>
      <c r="D47" s="896">
        <v>9.2999999999999999E-2</v>
      </c>
      <c r="E47" s="896">
        <v>7.6999999999999999E-2</v>
      </c>
      <c r="F47" s="896">
        <v>6.9000000000000006E-2</v>
      </c>
      <c r="G47" s="896">
        <v>4.9000000000000002E-2</v>
      </c>
      <c r="H47" s="896">
        <v>0.21</v>
      </c>
      <c r="I47" s="896">
        <v>7.8E-2</v>
      </c>
      <c r="J47" s="897">
        <v>0.12</v>
      </c>
    </row>
    <row r="48" spans="1:10" x14ac:dyDescent="0.25">
      <c r="A48" s="531" t="s">
        <v>94</v>
      </c>
      <c r="B48" s="540"/>
      <c r="C48" s="540"/>
      <c r="D48" s="540"/>
      <c r="E48" s="540"/>
      <c r="F48" s="540"/>
      <c r="G48" s="540"/>
      <c r="H48" s="540"/>
      <c r="I48" s="540"/>
      <c r="J48" s="534"/>
    </row>
    <row r="49" spans="1:10" x14ac:dyDescent="0.25">
      <c r="A49" s="666" t="s">
        <v>95</v>
      </c>
      <c r="B49" s="896" t="s">
        <v>96</v>
      </c>
      <c r="C49" s="896" t="s">
        <v>68</v>
      </c>
      <c r="D49" s="896" t="s">
        <v>68</v>
      </c>
      <c r="E49" s="896" t="s">
        <v>68</v>
      </c>
      <c r="F49" s="896" t="s">
        <v>68</v>
      </c>
      <c r="G49" s="896" t="s">
        <v>68</v>
      </c>
      <c r="H49" s="896" t="s">
        <v>68</v>
      </c>
      <c r="I49" s="896" t="s">
        <v>68</v>
      </c>
      <c r="J49" s="897" t="s">
        <v>68</v>
      </c>
    </row>
    <row r="50" spans="1:10" x14ac:dyDescent="0.25">
      <c r="A50" s="666" t="s">
        <v>97</v>
      </c>
      <c r="B50" s="896" t="s">
        <v>96</v>
      </c>
      <c r="C50" s="896" t="s">
        <v>68</v>
      </c>
      <c r="D50" s="896" t="s">
        <v>68</v>
      </c>
      <c r="E50" s="896" t="s">
        <v>68</v>
      </c>
      <c r="F50" s="896" t="s">
        <v>68</v>
      </c>
      <c r="G50" s="896" t="s">
        <v>68</v>
      </c>
      <c r="H50" s="896" t="s">
        <v>68</v>
      </c>
      <c r="I50" s="896" t="s">
        <v>68</v>
      </c>
      <c r="J50" s="897" t="s">
        <v>68</v>
      </c>
    </row>
    <row r="51" spans="1:10" x14ac:dyDescent="0.25">
      <c r="A51" s="666" t="s">
        <v>98</v>
      </c>
      <c r="B51" s="896" t="s">
        <v>96</v>
      </c>
      <c r="C51" s="896" t="s">
        <v>68</v>
      </c>
      <c r="D51" s="896" t="s">
        <v>68</v>
      </c>
      <c r="E51" s="896" t="s">
        <v>68</v>
      </c>
      <c r="F51" s="896" t="s">
        <v>68</v>
      </c>
      <c r="G51" s="896" t="s">
        <v>68</v>
      </c>
      <c r="H51" s="896" t="s">
        <v>68</v>
      </c>
      <c r="I51" s="896" t="s">
        <v>68</v>
      </c>
      <c r="J51" s="897" t="s">
        <v>68</v>
      </c>
    </row>
    <row r="52" spans="1:10" x14ac:dyDescent="0.25">
      <c r="A52" s="666" t="s">
        <v>99</v>
      </c>
      <c r="B52" s="896" t="s">
        <v>96</v>
      </c>
      <c r="C52" s="896" t="s">
        <v>100</v>
      </c>
      <c r="D52" s="896" t="s">
        <v>100</v>
      </c>
      <c r="E52" s="896" t="s">
        <v>100</v>
      </c>
      <c r="F52" s="896" t="s">
        <v>100</v>
      </c>
      <c r="G52" s="896" t="s">
        <v>100</v>
      </c>
      <c r="H52" s="896" t="s">
        <v>100</v>
      </c>
      <c r="I52" s="896" t="s">
        <v>100</v>
      </c>
      <c r="J52" s="897" t="s">
        <v>100</v>
      </c>
    </row>
    <row r="53" spans="1:10" x14ac:dyDescent="0.25">
      <c r="A53" s="666" t="s">
        <v>101</v>
      </c>
      <c r="B53" s="896" t="s">
        <v>96</v>
      </c>
      <c r="C53" s="896" t="s">
        <v>102</v>
      </c>
      <c r="D53" s="896" t="s">
        <v>102</v>
      </c>
      <c r="E53" s="896" t="s">
        <v>102</v>
      </c>
      <c r="F53" s="896" t="s">
        <v>102</v>
      </c>
      <c r="G53" s="896" t="s">
        <v>102</v>
      </c>
      <c r="H53" s="896" t="s">
        <v>102</v>
      </c>
      <c r="I53" s="896" t="s">
        <v>102</v>
      </c>
      <c r="J53" s="897" t="s">
        <v>102</v>
      </c>
    </row>
    <row r="54" spans="1:10" x14ac:dyDescent="0.25">
      <c r="A54" s="666" t="s">
        <v>103</v>
      </c>
      <c r="B54" s="896" t="s">
        <v>96</v>
      </c>
      <c r="C54" s="896" t="s">
        <v>102</v>
      </c>
      <c r="D54" s="896" t="s">
        <v>102</v>
      </c>
      <c r="E54" s="896" t="s">
        <v>102</v>
      </c>
      <c r="F54" s="896" t="s">
        <v>102</v>
      </c>
      <c r="G54" s="896" t="s">
        <v>102</v>
      </c>
      <c r="H54" s="896" t="s">
        <v>102</v>
      </c>
      <c r="I54" s="896" t="s">
        <v>102</v>
      </c>
      <c r="J54" s="897" t="s">
        <v>102</v>
      </c>
    </row>
    <row r="55" spans="1:10" x14ac:dyDescent="0.25">
      <c r="A55" s="666" t="s">
        <v>104</v>
      </c>
      <c r="B55" s="896" t="s">
        <v>96</v>
      </c>
      <c r="C55" s="896" t="s">
        <v>105</v>
      </c>
      <c r="D55" s="896" t="s">
        <v>105</v>
      </c>
      <c r="E55" s="896" t="s">
        <v>105</v>
      </c>
      <c r="F55" s="896" t="s">
        <v>105</v>
      </c>
      <c r="G55" s="896" t="s">
        <v>105</v>
      </c>
      <c r="H55" s="896" t="s">
        <v>105</v>
      </c>
      <c r="I55" s="896" t="s">
        <v>105</v>
      </c>
      <c r="J55" s="897" t="s">
        <v>105</v>
      </c>
    </row>
    <row r="56" spans="1:10" x14ac:dyDescent="0.25">
      <c r="A56" s="666" t="s">
        <v>166</v>
      </c>
      <c r="B56" s="896" t="s">
        <v>107</v>
      </c>
      <c r="C56" s="899">
        <v>1</v>
      </c>
      <c r="D56" s="896" t="s">
        <v>108</v>
      </c>
      <c r="E56" s="896" t="s">
        <v>108</v>
      </c>
      <c r="F56" s="896" t="s">
        <v>108</v>
      </c>
      <c r="G56" s="896" t="s">
        <v>108</v>
      </c>
      <c r="H56" s="896" t="s">
        <v>108</v>
      </c>
      <c r="I56" s="896" t="s">
        <v>108</v>
      </c>
      <c r="J56" s="897" t="s">
        <v>108</v>
      </c>
    </row>
    <row r="57" spans="1:10" x14ac:dyDescent="0.25">
      <c r="A57" s="530" t="s">
        <v>109</v>
      </c>
      <c r="B57" s="539"/>
      <c r="C57" s="539"/>
      <c r="D57" s="539"/>
      <c r="E57" s="539"/>
      <c r="F57" s="539"/>
      <c r="G57" s="539"/>
      <c r="H57" s="539"/>
      <c r="I57" s="539"/>
      <c r="J57" s="532"/>
    </row>
    <row r="58" spans="1:10" x14ac:dyDescent="0.25">
      <c r="A58" s="666" t="s">
        <v>110</v>
      </c>
      <c r="B58" s="896" t="s">
        <v>96</v>
      </c>
      <c r="C58" s="899">
        <v>16</v>
      </c>
      <c r="D58" s="899">
        <v>28</v>
      </c>
      <c r="E58" s="899">
        <v>11</v>
      </c>
      <c r="F58" s="896">
        <v>8.6</v>
      </c>
      <c r="G58" s="896">
        <v>7.8</v>
      </c>
      <c r="H58" s="898" t="s">
        <v>485</v>
      </c>
      <c r="I58" s="899">
        <v>15</v>
      </c>
      <c r="J58" s="720">
        <v>13</v>
      </c>
    </row>
    <row r="59" spans="1:10" x14ac:dyDescent="0.25">
      <c r="A59" s="666" t="s">
        <v>113</v>
      </c>
      <c r="B59" s="896" t="s">
        <v>96</v>
      </c>
      <c r="C59" s="896" t="s">
        <v>70</v>
      </c>
      <c r="D59" s="896" t="s">
        <v>486</v>
      </c>
      <c r="E59" s="896" t="s">
        <v>70</v>
      </c>
      <c r="F59" s="896" t="s">
        <v>70</v>
      </c>
      <c r="G59" s="896" t="s">
        <v>70</v>
      </c>
      <c r="H59" s="896" t="s">
        <v>70</v>
      </c>
      <c r="I59" s="896" t="s">
        <v>70</v>
      </c>
      <c r="J59" s="897" t="s">
        <v>70</v>
      </c>
    </row>
    <row r="60" spans="1:10" x14ac:dyDescent="0.25">
      <c r="A60" s="666" t="s">
        <v>114</v>
      </c>
      <c r="B60" s="896" t="s">
        <v>96</v>
      </c>
      <c r="C60" s="896">
        <v>0.52</v>
      </c>
      <c r="D60" s="896">
        <v>0.53</v>
      </c>
      <c r="E60" s="896">
        <v>0.42</v>
      </c>
      <c r="F60" s="896">
        <v>0.4</v>
      </c>
      <c r="G60" s="896">
        <v>0.42</v>
      </c>
      <c r="H60" s="896">
        <v>0.39</v>
      </c>
      <c r="I60" s="896">
        <v>0.41</v>
      </c>
      <c r="J60" s="897">
        <v>0.24</v>
      </c>
    </row>
    <row r="61" spans="1:10" x14ac:dyDescent="0.25">
      <c r="A61" s="666" t="s">
        <v>115</v>
      </c>
      <c r="B61" s="896" t="s">
        <v>96</v>
      </c>
      <c r="C61" s="896">
        <v>2.2000000000000002</v>
      </c>
      <c r="D61" s="896">
        <v>2.2000000000000002</v>
      </c>
      <c r="E61" s="896">
        <v>4.4000000000000004</v>
      </c>
      <c r="F61" s="896">
        <v>4.0999999999999996</v>
      </c>
      <c r="G61" s="896">
        <v>2.1</v>
      </c>
      <c r="H61" s="896">
        <v>4.2</v>
      </c>
      <c r="I61" s="896">
        <v>2.2999999999999998</v>
      </c>
      <c r="J61" s="897">
        <v>1.3</v>
      </c>
    </row>
    <row r="62" spans="1:10" x14ac:dyDescent="0.25">
      <c r="A62" s="666" t="s">
        <v>116</v>
      </c>
      <c r="B62" s="896" t="s">
        <v>96</v>
      </c>
      <c r="C62" s="896" t="s">
        <v>117</v>
      </c>
      <c r="D62" s="620" t="s">
        <v>108</v>
      </c>
      <c r="E62" s="896" t="s">
        <v>117</v>
      </c>
      <c r="F62" s="896" t="s">
        <v>117</v>
      </c>
      <c r="G62" s="896" t="s">
        <v>117</v>
      </c>
      <c r="H62" s="896" t="s">
        <v>117</v>
      </c>
      <c r="I62" s="896" t="s">
        <v>117</v>
      </c>
      <c r="J62" s="897" t="s">
        <v>117</v>
      </c>
    </row>
    <row r="63" spans="1:10" x14ac:dyDescent="0.25">
      <c r="A63" s="666" t="s">
        <v>118</v>
      </c>
      <c r="B63" s="896" t="s">
        <v>96</v>
      </c>
      <c r="C63" s="896" t="s">
        <v>117</v>
      </c>
      <c r="D63" s="896" t="s">
        <v>181</v>
      </c>
      <c r="E63" s="896" t="s">
        <v>117</v>
      </c>
      <c r="F63" s="896" t="s">
        <v>117</v>
      </c>
      <c r="G63" s="896" t="s">
        <v>117</v>
      </c>
      <c r="H63" s="896" t="s">
        <v>117</v>
      </c>
      <c r="I63" s="896" t="s">
        <v>117</v>
      </c>
      <c r="J63" s="897" t="s">
        <v>117</v>
      </c>
    </row>
    <row r="64" spans="1:10" x14ac:dyDescent="0.25">
      <c r="A64" s="666" t="s">
        <v>119</v>
      </c>
      <c r="B64" s="896" t="s">
        <v>96</v>
      </c>
      <c r="C64" s="896">
        <v>3.6</v>
      </c>
      <c r="D64" s="896" t="s">
        <v>487</v>
      </c>
      <c r="E64" s="896">
        <v>2.1</v>
      </c>
      <c r="F64" s="896">
        <v>2.7</v>
      </c>
      <c r="G64" s="896">
        <v>2.4</v>
      </c>
      <c r="H64" s="881">
        <v>6</v>
      </c>
      <c r="I64" s="896">
        <v>2.2000000000000002</v>
      </c>
      <c r="J64" s="897">
        <v>2.1</v>
      </c>
    </row>
    <row r="65" spans="1:10" x14ac:dyDescent="0.25">
      <c r="A65" s="666" t="s">
        <v>120</v>
      </c>
      <c r="B65" s="896" t="s">
        <v>96</v>
      </c>
      <c r="C65" s="896" t="s">
        <v>83</v>
      </c>
      <c r="D65" s="896" t="s">
        <v>488</v>
      </c>
      <c r="E65" s="896" t="s">
        <v>83</v>
      </c>
      <c r="F65" s="896" t="s">
        <v>83</v>
      </c>
      <c r="G65" s="896" t="s">
        <v>83</v>
      </c>
      <c r="H65" s="896" t="s">
        <v>83</v>
      </c>
      <c r="I65" s="896" t="s">
        <v>83</v>
      </c>
      <c r="J65" s="897" t="s">
        <v>83</v>
      </c>
    </row>
    <row r="66" spans="1:10" x14ac:dyDescent="0.25">
      <c r="A66" s="666" t="s">
        <v>121</v>
      </c>
      <c r="B66" s="896" t="s">
        <v>96</v>
      </c>
      <c r="C66" s="896">
        <v>9.1000000000000004E-3</v>
      </c>
      <c r="D66" s="896">
        <v>1.0999999999999999E-2</v>
      </c>
      <c r="E66" s="896">
        <v>1.2999999999999999E-2</v>
      </c>
      <c r="F66" s="896">
        <v>1.2999999999999999E-2</v>
      </c>
      <c r="G66" s="896">
        <v>6.1999999999999998E-3</v>
      </c>
      <c r="H66" s="896">
        <v>6.9000000000000006E-2</v>
      </c>
      <c r="I66" s="896">
        <v>7.6E-3</v>
      </c>
      <c r="J66" s="897" t="s">
        <v>83</v>
      </c>
    </row>
    <row r="67" spans="1:10" x14ac:dyDescent="0.25">
      <c r="A67" s="666" t="s">
        <v>123</v>
      </c>
      <c r="B67" s="896" t="s">
        <v>96</v>
      </c>
      <c r="C67" s="896" t="s">
        <v>124</v>
      </c>
      <c r="D67" s="896" t="s">
        <v>145</v>
      </c>
      <c r="E67" s="896" t="s">
        <v>124</v>
      </c>
      <c r="F67" s="896" t="s">
        <v>124</v>
      </c>
      <c r="G67" s="896" t="s">
        <v>124</v>
      </c>
      <c r="H67" s="896">
        <v>7.9000000000000001E-2</v>
      </c>
      <c r="I67" s="896" t="s">
        <v>124</v>
      </c>
      <c r="J67" s="897" t="s">
        <v>124</v>
      </c>
    </row>
    <row r="68" spans="1:10" x14ac:dyDescent="0.25">
      <c r="A68" s="666" t="s">
        <v>125</v>
      </c>
      <c r="B68" s="896" t="s">
        <v>96</v>
      </c>
      <c r="C68" s="896">
        <v>3.5999999999999997E-2</v>
      </c>
      <c r="D68" s="896" t="s">
        <v>181</v>
      </c>
      <c r="E68" s="896">
        <v>6.3E-2</v>
      </c>
      <c r="F68" s="896">
        <v>6.4000000000000001E-2</v>
      </c>
      <c r="G68" s="749">
        <v>0.03</v>
      </c>
      <c r="H68" s="896">
        <v>6.4000000000000001E-2</v>
      </c>
      <c r="I68" s="896">
        <v>3.2000000000000001E-2</v>
      </c>
      <c r="J68" s="365">
        <v>0.02</v>
      </c>
    </row>
    <row r="69" spans="1:10" x14ac:dyDescent="0.25">
      <c r="A69" s="666" t="s">
        <v>126</v>
      </c>
      <c r="B69" s="896" t="s">
        <v>96</v>
      </c>
      <c r="C69" s="896">
        <v>0.75</v>
      </c>
      <c r="D69" s="898" t="s">
        <v>443</v>
      </c>
      <c r="E69" s="541">
        <v>0.9</v>
      </c>
      <c r="F69" s="896">
        <v>1.2</v>
      </c>
      <c r="G69" s="896">
        <v>0.84</v>
      </c>
      <c r="H69" s="898" t="s">
        <v>489</v>
      </c>
      <c r="I69" s="896">
        <v>1.4</v>
      </c>
      <c r="J69" s="897">
        <v>0.85</v>
      </c>
    </row>
    <row r="70" spans="1:10" x14ac:dyDescent="0.25">
      <c r="A70" s="666" t="s">
        <v>127</v>
      </c>
      <c r="B70" s="896" t="s">
        <v>96</v>
      </c>
      <c r="C70" s="899">
        <v>47</v>
      </c>
      <c r="D70" s="898" t="s">
        <v>677</v>
      </c>
      <c r="E70" s="899">
        <v>35</v>
      </c>
      <c r="F70" s="899">
        <v>32</v>
      </c>
      <c r="G70" s="899">
        <v>19</v>
      </c>
      <c r="H70" s="899">
        <v>108</v>
      </c>
      <c r="I70" s="899">
        <v>24</v>
      </c>
      <c r="J70" s="720">
        <v>26</v>
      </c>
    </row>
    <row r="71" spans="1:10" x14ac:dyDescent="0.25">
      <c r="A71" s="666" t="s">
        <v>128</v>
      </c>
      <c r="B71" s="896" t="s">
        <v>96</v>
      </c>
      <c r="C71" s="896" t="s">
        <v>117</v>
      </c>
      <c r="D71" s="896" t="s">
        <v>490</v>
      </c>
      <c r="E71" s="896" t="s">
        <v>117</v>
      </c>
      <c r="F71" s="896" t="s">
        <v>117</v>
      </c>
      <c r="G71" s="896" t="s">
        <v>117</v>
      </c>
      <c r="H71" s="896">
        <v>0.01</v>
      </c>
      <c r="I71" s="896">
        <v>1.2E-2</v>
      </c>
      <c r="J71" s="897" t="s">
        <v>117</v>
      </c>
    </row>
    <row r="72" spans="1:10" x14ac:dyDescent="0.25">
      <c r="A72" s="666" t="s">
        <v>129</v>
      </c>
      <c r="B72" s="896" t="s">
        <v>96</v>
      </c>
      <c r="C72" s="896">
        <v>1.6</v>
      </c>
      <c r="D72" s="896" t="s">
        <v>58</v>
      </c>
      <c r="E72" s="896">
        <v>2.4</v>
      </c>
      <c r="F72" s="896">
        <v>2.2999999999999998</v>
      </c>
      <c r="G72" s="896">
        <v>1.9</v>
      </c>
      <c r="H72" s="896">
        <v>2.2000000000000002</v>
      </c>
      <c r="I72" s="896">
        <v>1.8</v>
      </c>
      <c r="J72" s="897">
        <v>1.3</v>
      </c>
    </row>
    <row r="73" spans="1:10" x14ac:dyDescent="0.25">
      <c r="A73" s="666" t="s">
        <v>130</v>
      </c>
      <c r="B73" s="896" t="s">
        <v>96</v>
      </c>
      <c r="C73" s="896">
        <v>5.4</v>
      </c>
      <c r="D73" s="620" t="s">
        <v>182</v>
      </c>
      <c r="E73" s="896">
        <v>8.1</v>
      </c>
      <c r="F73" s="896">
        <v>7.6</v>
      </c>
      <c r="G73" s="881">
        <v>5</v>
      </c>
      <c r="H73" s="896">
        <v>14</v>
      </c>
      <c r="I73" s="896">
        <v>5.3</v>
      </c>
      <c r="J73" s="897">
        <v>2.2999999999999998</v>
      </c>
    </row>
    <row r="74" spans="1:10" x14ac:dyDescent="0.25">
      <c r="A74" s="666" t="s">
        <v>131</v>
      </c>
      <c r="B74" s="896" t="s">
        <v>96</v>
      </c>
      <c r="C74" s="896">
        <v>7.2000000000000005E-4</v>
      </c>
      <c r="D74" s="896">
        <v>1.1000000000000001E-3</v>
      </c>
      <c r="E74" s="896">
        <v>8.5999999999999998E-4</v>
      </c>
      <c r="F74" s="896">
        <v>9.6000000000000002E-4</v>
      </c>
      <c r="G74" s="896">
        <v>8.3000000000000001E-4</v>
      </c>
      <c r="H74" s="896" t="s">
        <v>132</v>
      </c>
      <c r="I74" s="896">
        <v>5.5000000000000003E-4</v>
      </c>
      <c r="J74" s="897" t="s">
        <v>132</v>
      </c>
    </row>
    <row r="75" spans="1:10" x14ac:dyDescent="0.25">
      <c r="A75" s="666" t="s">
        <v>133</v>
      </c>
      <c r="B75" s="896" t="s">
        <v>96</v>
      </c>
      <c r="C75" s="896" t="s">
        <v>80</v>
      </c>
      <c r="D75" s="896" t="s">
        <v>122</v>
      </c>
      <c r="E75" s="896">
        <v>5.5E-2</v>
      </c>
      <c r="F75" s="896" t="s">
        <v>80</v>
      </c>
      <c r="G75" s="896" t="s">
        <v>80</v>
      </c>
      <c r="H75" s="896" t="s">
        <v>80</v>
      </c>
      <c r="I75" s="896" t="s">
        <v>80</v>
      </c>
      <c r="J75" s="897" t="s">
        <v>80</v>
      </c>
    </row>
    <row r="76" spans="1:10" x14ac:dyDescent="0.25">
      <c r="A76" s="666" t="s">
        <v>134</v>
      </c>
      <c r="B76" s="896" t="s">
        <v>96</v>
      </c>
      <c r="C76" s="896">
        <v>0.31</v>
      </c>
      <c r="D76" s="896">
        <v>0.47</v>
      </c>
      <c r="E76" s="896">
        <v>0.69</v>
      </c>
      <c r="F76" s="881">
        <v>1</v>
      </c>
      <c r="G76" s="896">
        <v>0.49</v>
      </c>
      <c r="H76" s="896">
        <v>0.55000000000000004</v>
      </c>
      <c r="I76" s="896">
        <v>0.54</v>
      </c>
      <c r="J76" s="897">
        <v>0.28999999999999998</v>
      </c>
    </row>
    <row r="77" spans="1:10" x14ac:dyDescent="0.25">
      <c r="A77" s="666" t="s">
        <v>135</v>
      </c>
      <c r="B77" s="896" t="s">
        <v>96</v>
      </c>
      <c r="C77" s="896" t="s">
        <v>136</v>
      </c>
      <c r="D77" s="896" t="s">
        <v>486</v>
      </c>
      <c r="E77" s="896" t="s">
        <v>136</v>
      </c>
      <c r="F77" s="896" t="s">
        <v>136</v>
      </c>
      <c r="G77" s="896" t="s">
        <v>136</v>
      </c>
      <c r="H77" s="896" t="s">
        <v>136</v>
      </c>
      <c r="I77" s="896" t="s">
        <v>136</v>
      </c>
      <c r="J77" s="897" t="s">
        <v>136</v>
      </c>
    </row>
    <row r="78" spans="1:10" x14ac:dyDescent="0.25">
      <c r="A78" s="666" t="s">
        <v>137</v>
      </c>
      <c r="B78" s="896" t="s">
        <v>96</v>
      </c>
      <c r="C78" s="896" t="s">
        <v>83</v>
      </c>
      <c r="D78" s="896" t="s">
        <v>491</v>
      </c>
      <c r="E78" s="896" t="s">
        <v>83</v>
      </c>
      <c r="F78" s="896" t="s">
        <v>83</v>
      </c>
      <c r="G78" s="896" t="s">
        <v>83</v>
      </c>
      <c r="H78" s="896" t="s">
        <v>83</v>
      </c>
      <c r="I78" s="896" t="s">
        <v>83</v>
      </c>
      <c r="J78" s="897" t="s">
        <v>83</v>
      </c>
    </row>
    <row r="79" spans="1:10" x14ac:dyDescent="0.25">
      <c r="A79" s="666" t="s">
        <v>138</v>
      </c>
      <c r="B79" s="896" t="s">
        <v>96</v>
      </c>
      <c r="C79" s="896">
        <v>5.2</v>
      </c>
      <c r="D79" s="896">
        <v>5.8</v>
      </c>
      <c r="E79" s="899">
        <v>20</v>
      </c>
      <c r="F79" s="899">
        <v>19</v>
      </c>
      <c r="G79" s="881">
        <v>6.3</v>
      </c>
      <c r="H79" s="881">
        <v>7.2</v>
      </c>
      <c r="I79" s="881">
        <v>6.3</v>
      </c>
      <c r="J79" s="915">
        <v>4.8</v>
      </c>
    </row>
    <row r="80" spans="1:10" x14ac:dyDescent="0.25">
      <c r="A80" s="666" t="s">
        <v>139</v>
      </c>
      <c r="B80" s="896" t="s">
        <v>96</v>
      </c>
      <c r="C80" s="896" t="s">
        <v>117</v>
      </c>
      <c r="D80" s="896" t="s">
        <v>122</v>
      </c>
      <c r="E80" s="896" t="s">
        <v>117</v>
      </c>
      <c r="F80" s="896" t="s">
        <v>117</v>
      </c>
      <c r="G80" s="896" t="s">
        <v>117</v>
      </c>
      <c r="H80" s="896" t="s">
        <v>117</v>
      </c>
      <c r="I80" s="896" t="s">
        <v>117</v>
      </c>
      <c r="J80" s="897" t="s">
        <v>117</v>
      </c>
    </row>
    <row r="81" spans="1:10" x14ac:dyDescent="0.25">
      <c r="A81" s="666" t="s">
        <v>140</v>
      </c>
      <c r="B81" s="896" t="s">
        <v>96</v>
      </c>
      <c r="C81" s="896" t="s">
        <v>80</v>
      </c>
      <c r="D81" s="896" t="s">
        <v>486</v>
      </c>
      <c r="E81" s="896" t="s">
        <v>80</v>
      </c>
      <c r="F81" s="896" t="s">
        <v>80</v>
      </c>
      <c r="G81" s="896" t="s">
        <v>80</v>
      </c>
      <c r="H81" s="896" t="s">
        <v>80</v>
      </c>
      <c r="I81" s="896" t="s">
        <v>80</v>
      </c>
      <c r="J81" s="897" t="s">
        <v>80</v>
      </c>
    </row>
    <row r="82" spans="1:10" x14ac:dyDescent="0.25">
      <c r="A82" s="666" t="s">
        <v>141</v>
      </c>
      <c r="B82" s="896" t="s">
        <v>96</v>
      </c>
      <c r="C82" s="896">
        <v>0.81</v>
      </c>
      <c r="D82" s="620" t="s">
        <v>182</v>
      </c>
      <c r="E82" s="896">
        <v>0.51</v>
      </c>
      <c r="F82" s="896">
        <v>0.11</v>
      </c>
      <c r="G82" s="896">
        <v>0.23</v>
      </c>
      <c r="H82" s="896">
        <v>3.9</v>
      </c>
      <c r="I82" s="896">
        <v>0.39</v>
      </c>
      <c r="J82" s="897">
        <v>0.42</v>
      </c>
    </row>
    <row r="83" spans="1:10" x14ac:dyDescent="0.25">
      <c r="A83" s="666" t="s">
        <v>142</v>
      </c>
      <c r="B83" s="896" t="s">
        <v>96</v>
      </c>
      <c r="C83" s="896">
        <v>3.7999999999999999E-2</v>
      </c>
      <c r="D83" s="896" t="s">
        <v>122</v>
      </c>
      <c r="E83" s="896">
        <v>1.9E-2</v>
      </c>
      <c r="F83" s="896">
        <v>1.7000000000000001E-2</v>
      </c>
      <c r="G83" s="896">
        <v>1.2E-2</v>
      </c>
      <c r="H83" s="896">
        <v>1.2E-2</v>
      </c>
      <c r="I83" s="896">
        <v>1.4999999999999999E-2</v>
      </c>
      <c r="J83" s="897">
        <v>1.2E-2</v>
      </c>
    </row>
    <row r="84" spans="1:10" x14ac:dyDescent="0.25">
      <c r="A84" s="666" t="s">
        <v>143</v>
      </c>
      <c r="B84" s="896" t="s">
        <v>96</v>
      </c>
      <c r="C84" s="896">
        <v>7.8E-2</v>
      </c>
      <c r="D84" s="896" t="s">
        <v>68</v>
      </c>
      <c r="E84" s="896" t="s">
        <v>80</v>
      </c>
      <c r="F84" s="896" t="s">
        <v>80</v>
      </c>
      <c r="G84" s="896" t="s">
        <v>80</v>
      </c>
      <c r="H84" s="896">
        <v>0.24</v>
      </c>
      <c r="I84" s="896" t="s">
        <v>80</v>
      </c>
      <c r="J84" s="897">
        <v>6.6000000000000003E-2</v>
      </c>
    </row>
    <row r="85" spans="1:10" x14ac:dyDescent="0.25">
      <c r="A85" s="666" t="s">
        <v>144</v>
      </c>
      <c r="B85" s="896" t="s">
        <v>96</v>
      </c>
      <c r="C85" s="896" t="s">
        <v>145</v>
      </c>
      <c r="D85" s="620" t="s">
        <v>492</v>
      </c>
      <c r="E85" s="896" t="s">
        <v>145</v>
      </c>
      <c r="F85" s="896" t="s">
        <v>145</v>
      </c>
      <c r="G85" s="896" t="s">
        <v>145</v>
      </c>
      <c r="H85" s="896" t="s">
        <v>145</v>
      </c>
      <c r="I85" s="896" t="s">
        <v>145</v>
      </c>
      <c r="J85" s="897" t="s">
        <v>145</v>
      </c>
    </row>
    <row r="86" spans="1:10" x14ac:dyDescent="0.25">
      <c r="A86" s="530" t="s">
        <v>146</v>
      </c>
      <c r="B86" s="539"/>
      <c r="C86" s="539"/>
      <c r="D86" s="539"/>
      <c r="E86" s="539"/>
      <c r="F86" s="539"/>
      <c r="G86" s="539"/>
      <c r="H86" s="539"/>
      <c r="I86" s="539"/>
      <c r="J86" s="532"/>
    </row>
    <row r="87" spans="1:10" x14ac:dyDescent="0.25">
      <c r="A87" s="666" t="s">
        <v>110</v>
      </c>
      <c r="B87" s="896" t="s">
        <v>96</v>
      </c>
      <c r="C87" s="896">
        <v>5.8</v>
      </c>
      <c r="D87" s="896">
        <v>3.8</v>
      </c>
      <c r="E87" s="896">
        <v>4.9000000000000004</v>
      </c>
      <c r="F87" s="896">
        <v>3.3</v>
      </c>
      <c r="G87" s="896">
        <v>3.6</v>
      </c>
      <c r="H87" s="881">
        <v>5</v>
      </c>
      <c r="I87" s="896">
        <v>4.8</v>
      </c>
      <c r="J87" s="897">
        <v>2.2000000000000002</v>
      </c>
    </row>
    <row r="88" spans="1:10" x14ac:dyDescent="0.25">
      <c r="A88" s="666" t="s">
        <v>113</v>
      </c>
      <c r="B88" s="896" t="s">
        <v>96</v>
      </c>
      <c r="C88" s="896" t="s">
        <v>70</v>
      </c>
      <c r="D88" s="896" t="s">
        <v>70</v>
      </c>
      <c r="E88" s="896" t="s">
        <v>70</v>
      </c>
      <c r="F88" s="896" t="s">
        <v>70</v>
      </c>
      <c r="G88" s="896" t="s">
        <v>70</v>
      </c>
      <c r="H88" s="896" t="s">
        <v>70</v>
      </c>
      <c r="I88" s="896" t="s">
        <v>70</v>
      </c>
      <c r="J88" s="897" t="s">
        <v>70</v>
      </c>
    </row>
    <row r="89" spans="1:10" x14ac:dyDescent="0.25">
      <c r="A89" s="666" t="s">
        <v>114</v>
      </c>
      <c r="B89" s="896" t="s">
        <v>96</v>
      </c>
      <c r="C89" s="896">
        <v>0.51</v>
      </c>
      <c r="D89" s="896">
        <v>0.43</v>
      </c>
      <c r="E89" s="896">
        <v>0.39</v>
      </c>
      <c r="F89" s="896">
        <v>0.36</v>
      </c>
      <c r="G89" s="896">
        <v>0.43</v>
      </c>
      <c r="H89" s="896">
        <v>0.43</v>
      </c>
      <c r="I89" s="541">
        <v>0.4</v>
      </c>
      <c r="J89" s="897">
        <v>0.24</v>
      </c>
    </row>
    <row r="90" spans="1:10" x14ac:dyDescent="0.25">
      <c r="A90" s="666" t="s">
        <v>115</v>
      </c>
      <c r="B90" s="896" t="s">
        <v>96</v>
      </c>
      <c r="C90" s="896">
        <v>1.8</v>
      </c>
      <c r="D90" s="896">
        <v>1.9</v>
      </c>
      <c r="E90" s="896">
        <v>4.2</v>
      </c>
      <c r="F90" s="896">
        <v>3.8</v>
      </c>
      <c r="G90" s="896">
        <v>1.9</v>
      </c>
      <c r="H90" s="896">
        <v>2.1</v>
      </c>
      <c r="I90" s="896">
        <v>2.2000000000000002</v>
      </c>
      <c r="J90" s="897">
        <v>1.2</v>
      </c>
    </row>
    <row r="91" spans="1:10" x14ac:dyDescent="0.25">
      <c r="A91" s="666" t="s">
        <v>116</v>
      </c>
      <c r="B91" s="896" t="s">
        <v>96</v>
      </c>
      <c r="C91" s="896" t="s">
        <v>117</v>
      </c>
      <c r="D91" s="896" t="s">
        <v>117</v>
      </c>
      <c r="E91" s="896" t="s">
        <v>117</v>
      </c>
      <c r="F91" s="896" t="s">
        <v>117</v>
      </c>
      <c r="G91" s="896" t="s">
        <v>117</v>
      </c>
      <c r="H91" s="896" t="s">
        <v>117</v>
      </c>
      <c r="I91" s="896" t="s">
        <v>117</v>
      </c>
      <c r="J91" s="897" t="s">
        <v>117</v>
      </c>
    </row>
    <row r="92" spans="1:10" x14ac:dyDescent="0.25">
      <c r="A92" s="666" t="s">
        <v>118</v>
      </c>
      <c r="B92" s="896" t="s">
        <v>96</v>
      </c>
      <c r="C92" s="896" t="s">
        <v>117</v>
      </c>
      <c r="D92" s="896" t="s">
        <v>117</v>
      </c>
      <c r="E92" s="896" t="s">
        <v>117</v>
      </c>
      <c r="F92" s="896" t="s">
        <v>117</v>
      </c>
      <c r="G92" s="896" t="s">
        <v>117</v>
      </c>
      <c r="H92" s="896" t="s">
        <v>117</v>
      </c>
      <c r="I92" s="896" t="s">
        <v>117</v>
      </c>
      <c r="J92" s="897" t="s">
        <v>117</v>
      </c>
    </row>
    <row r="93" spans="1:10" x14ac:dyDescent="0.25">
      <c r="A93" s="666" t="s">
        <v>119</v>
      </c>
      <c r="B93" s="896" t="s">
        <v>96</v>
      </c>
      <c r="C93" s="896">
        <v>2.1</v>
      </c>
      <c r="D93" s="896">
        <v>2.8</v>
      </c>
      <c r="E93" s="896">
        <v>4.5999999999999996</v>
      </c>
      <c r="F93" s="896">
        <v>4.0999999999999996</v>
      </c>
      <c r="G93" s="896">
        <v>2.5</v>
      </c>
      <c r="H93" s="896">
        <v>2.2000000000000002</v>
      </c>
      <c r="I93" s="896">
        <v>3.2</v>
      </c>
      <c r="J93" s="915">
        <v>4</v>
      </c>
    </row>
    <row r="94" spans="1:10" x14ac:dyDescent="0.25">
      <c r="A94" s="666" t="s">
        <v>120</v>
      </c>
      <c r="B94" s="896" t="s">
        <v>96</v>
      </c>
      <c r="C94" s="896" t="s">
        <v>83</v>
      </c>
      <c r="D94" s="896" t="s">
        <v>83</v>
      </c>
      <c r="E94" s="896" t="s">
        <v>83</v>
      </c>
      <c r="F94" s="896" t="s">
        <v>83</v>
      </c>
      <c r="G94" s="896" t="s">
        <v>83</v>
      </c>
      <c r="H94" s="896" t="s">
        <v>83</v>
      </c>
      <c r="I94" s="896" t="s">
        <v>83</v>
      </c>
      <c r="J94" s="897" t="s">
        <v>83</v>
      </c>
    </row>
    <row r="95" spans="1:10" x14ac:dyDescent="0.25">
      <c r="A95" s="666" t="s">
        <v>121</v>
      </c>
      <c r="B95" s="896" t="s">
        <v>96</v>
      </c>
      <c r="C95" s="896">
        <v>5.7999999999999996E-3</v>
      </c>
      <c r="D95" s="896" t="s">
        <v>117</v>
      </c>
      <c r="E95" s="896">
        <v>1.4E-2</v>
      </c>
      <c r="F95" s="896">
        <v>1.7999999999999999E-2</v>
      </c>
      <c r="G95" s="896">
        <v>6.0000000000000001E-3</v>
      </c>
      <c r="H95" s="896">
        <v>6.7999999999999996E-3</v>
      </c>
      <c r="I95" s="896">
        <v>6.4000000000000003E-3</v>
      </c>
      <c r="J95" s="897" t="s">
        <v>83</v>
      </c>
    </row>
    <row r="96" spans="1:10" x14ac:dyDescent="0.25">
      <c r="A96" s="666" t="s">
        <v>123</v>
      </c>
      <c r="B96" s="896" t="s">
        <v>96</v>
      </c>
      <c r="C96" s="896">
        <v>6.9000000000000006E-2</v>
      </c>
      <c r="D96" s="896" t="s">
        <v>124</v>
      </c>
      <c r="E96" s="896">
        <v>0.1</v>
      </c>
      <c r="F96" s="896" t="s">
        <v>124</v>
      </c>
      <c r="G96" s="896" t="s">
        <v>124</v>
      </c>
      <c r="H96" s="896" t="s">
        <v>124</v>
      </c>
      <c r="I96" s="896" t="s">
        <v>124</v>
      </c>
      <c r="J96" s="897" t="s">
        <v>124</v>
      </c>
    </row>
    <row r="97" spans="1:10" x14ac:dyDescent="0.25">
      <c r="A97" s="666" t="s">
        <v>147</v>
      </c>
      <c r="B97" s="896" t="s">
        <v>96</v>
      </c>
      <c r="C97" s="896" t="s">
        <v>108</v>
      </c>
      <c r="D97" s="896" t="s">
        <v>108</v>
      </c>
      <c r="E97" s="896" t="s">
        <v>108</v>
      </c>
      <c r="F97" s="896" t="s">
        <v>108</v>
      </c>
      <c r="G97" s="896" t="s">
        <v>108</v>
      </c>
      <c r="H97" s="896" t="s">
        <v>108</v>
      </c>
      <c r="I97" s="896" t="s">
        <v>108</v>
      </c>
      <c r="J97" s="897" t="s">
        <v>108</v>
      </c>
    </row>
    <row r="98" spans="1:10" x14ac:dyDescent="0.25">
      <c r="A98" s="666" t="s">
        <v>125</v>
      </c>
      <c r="B98" s="896" t="s">
        <v>96</v>
      </c>
      <c r="C98" s="896">
        <v>1.4E-2</v>
      </c>
      <c r="D98" s="896">
        <v>1.0999999999999999E-2</v>
      </c>
      <c r="E98" s="896">
        <v>1.7000000000000001E-2</v>
      </c>
      <c r="F98" s="896">
        <v>1.7000000000000001E-2</v>
      </c>
      <c r="G98" s="896">
        <v>1.0999999999999999E-2</v>
      </c>
      <c r="H98" s="896" t="s">
        <v>117</v>
      </c>
      <c r="I98" s="896">
        <v>1.2E-2</v>
      </c>
      <c r="J98" s="897">
        <v>1.0999999999999999E-2</v>
      </c>
    </row>
    <row r="99" spans="1:10" x14ac:dyDescent="0.25">
      <c r="A99" s="666" t="s">
        <v>126</v>
      </c>
      <c r="B99" s="896" t="s">
        <v>96</v>
      </c>
      <c r="C99" s="896">
        <v>0.87</v>
      </c>
      <c r="D99" s="896">
        <v>0.71</v>
      </c>
      <c r="E99" s="896">
        <v>2.2000000000000002</v>
      </c>
      <c r="F99" s="896">
        <v>0.81</v>
      </c>
      <c r="G99" s="896">
        <v>0.76</v>
      </c>
      <c r="H99" s="896">
        <v>0.81</v>
      </c>
      <c r="I99" s="896">
        <v>0.86</v>
      </c>
      <c r="J99" s="897">
        <v>0.54</v>
      </c>
    </row>
    <row r="100" spans="1:10" x14ac:dyDescent="0.25">
      <c r="A100" s="666" t="s">
        <v>127</v>
      </c>
      <c r="B100" s="896" t="s">
        <v>96</v>
      </c>
      <c r="C100" s="899">
        <v>10</v>
      </c>
      <c r="D100" s="896">
        <v>5.2</v>
      </c>
      <c r="E100" s="896">
        <v>2.6</v>
      </c>
      <c r="F100" s="896">
        <v>2.8</v>
      </c>
      <c r="G100" s="896">
        <v>2.4</v>
      </c>
      <c r="H100" s="896">
        <v>2.6</v>
      </c>
      <c r="I100" s="896">
        <v>2.6</v>
      </c>
      <c r="J100" s="897">
        <v>4.4000000000000004</v>
      </c>
    </row>
    <row r="101" spans="1:10" x14ac:dyDescent="0.25">
      <c r="A101" s="666" t="s">
        <v>128</v>
      </c>
      <c r="B101" s="896" t="s">
        <v>96</v>
      </c>
      <c r="C101" s="896" t="s">
        <v>117</v>
      </c>
      <c r="D101" s="896" t="s">
        <v>117</v>
      </c>
      <c r="E101" s="896" t="s">
        <v>117</v>
      </c>
      <c r="F101" s="896" t="s">
        <v>117</v>
      </c>
      <c r="G101" s="896" t="s">
        <v>117</v>
      </c>
      <c r="H101" s="896" t="s">
        <v>117</v>
      </c>
      <c r="I101" s="896" t="s">
        <v>117</v>
      </c>
      <c r="J101" s="897" t="s">
        <v>117</v>
      </c>
    </row>
    <row r="102" spans="1:10" x14ac:dyDescent="0.25">
      <c r="A102" s="666" t="s">
        <v>129</v>
      </c>
      <c r="B102" s="896" t="s">
        <v>96</v>
      </c>
      <c r="C102" s="896">
        <v>1.5</v>
      </c>
      <c r="D102" s="896">
        <v>1.2</v>
      </c>
      <c r="E102" s="896">
        <v>2.4</v>
      </c>
      <c r="F102" s="896">
        <v>2.2999999999999998</v>
      </c>
      <c r="G102" s="896">
        <v>1.7</v>
      </c>
      <c r="H102" s="896">
        <v>1.6</v>
      </c>
      <c r="I102" s="896">
        <v>1.4</v>
      </c>
      <c r="J102" s="897">
        <v>1.4</v>
      </c>
    </row>
    <row r="103" spans="1:10" x14ac:dyDescent="0.25">
      <c r="A103" s="666" t="s">
        <v>130</v>
      </c>
      <c r="B103" s="896" t="s">
        <v>96</v>
      </c>
      <c r="C103" s="896">
        <v>0.62</v>
      </c>
      <c r="D103" s="896">
        <v>0.42</v>
      </c>
      <c r="E103" s="896">
        <v>0.43</v>
      </c>
      <c r="F103" s="896">
        <v>0.56999999999999995</v>
      </c>
      <c r="G103" s="896">
        <v>0.5</v>
      </c>
      <c r="H103" s="896">
        <v>0.26</v>
      </c>
      <c r="I103" s="896">
        <v>0.46</v>
      </c>
      <c r="J103" s="897">
        <v>0.59</v>
      </c>
    </row>
    <row r="104" spans="1:10" x14ac:dyDescent="0.25">
      <c r="A104" s="666" t="s">
        <v>131</v>
      </c>
      <c r="B104" s="896" t="s">
        <v>96</v>
      </c>
      <c r="C104" s="896">
        <v>5.8E-4</v>
      </c>
      <c r="D104" s="896">
        <v>6.3000000000000003E-4</v>
      </c>
      <c r="E104" s="896">
        <v>5.5000000000000003E-4</v>
      </c>
      <c r="F104" s="896">
        <v>8.3000000000000001E-4</v>
      </c>
      <c r="G104" s="896">
        <v>8.4000000000000003E-4</v>
      </c>
      <c r="H104" s="896" t="s">
        <v>132</v>
      </c>
      <c r="I104" s="896" t="s">
        <v>132</v>
      </c>
      <c r="J104" s="897" t="s">
        <v>132</v>
      </c>
    </row>
    <row r="105" spans="1:10" x14ac:dyDescent="0.25">
      <c r="A105" s="666" t="s">
        <v>133</v>
      </c>
      <c r="B105" s="896" t="s">
        <v>96</v>
      </c>
      <c r="C105" s="896" t="s">
        <v>80</v>
      </c>
      <c r="D105" s="896" t="s">
        <v>80</v>
      </c>
      <c r="E105" s="896">
        <v>6.4000000000000001E-2</v>
      </c>
      <c r="F105" s="896">
        <v>5.8000000000000003E-2</v>
      </c>
      <c r="G105" s="896" t="s">
        <v>80</v>
      </c>
      <c r="H105" s="896" t="s">
        <v>80</v>
      </c>
      <c r="I105" s="896" t="s">
        <v>80</v>
      </c>
      <c r="J105" s="897" t="s">
        <v>80</v>
      </c>
    </row>
    <row r="106" spans="1:10" x14ac:dyDescent="0.25">
      <c r="A106" s="666" t="s">
        <v>134</v>
      </c>
      <c r="B106" s="896" t="s">
        <v>96</v>
      </c>
      <c r="C106" s="541">
        <v>0.3</v>
      </c>
      <c r="D106" s="896">
        <v>0.28999999999999998</v>
      </c>
      <c r="E106" s="896">
        <v>0.68</v>
      </c>
      <c r="F106" s="896">
        <v>0.64</v>
      </c>
      <c r="G106" s="896">
        <v>0.47</v>
      </c>
      <c r="H106" s="896">
        <v>0.47</v>
      </c>
      <c r="I106" s="896">
        <v>0.51</v>
      </c>
      <c r="J106" s="897">
        <v>0.27</v>
      </c>
    </row>
    <row r="107" spans="1:10" x14ac:dyDescent="0.25">
      <c r="A107" s="666" t="s">
        <v>135</v>
      </c>
      <c r="B107" s="896" t="s">
        <v>96</v>
      </c>
      <c r="C107" s="896" t="s">
        <v>136</v>
      </c>
      <c r="D107" s="896" t="s">
        <v>136</v>
      </c>
      <c r="E107" s="896" t="s">
        <v>136</v>
      </c>
      <c r="F107" s="896" t="s">
        <v>136</v>
      </c>
      <c r="G107" s="896" t="s">
        <v>136</v>
      </c>
      <c r="H107" s="896" t="s">
        <v>136</v>
      </c>
      <c r="I107" s="896" t="s">
        <v>136</v>
      </c>
      <c r="J107" s="897" t="s">
        <v>136</v>
      </c>
    </row>
    <row r="108" spans="1:10" x14ac:dyDescent="0.25">
      <c r="A108" s="666" t="s">
        <v>137</v>
      </c>
      <c r="B108" s="896" t="s">
        <v>96</v>
      </c>
      <c r="C108" s="896" t="s">
        <v>83</v>
      </c>
      <c r="D108" s="896" t="s">
        <v>83</v>
      </c>
      <c r="E108" s="896" t="s">
        <v>83</v>
      </c>
      <c r="F108" s="896">
        <v>5.4000000000000003E-3</v>
      </c>
      <c r="G108" s="896" t="s">
        <v>83</v>
      </c>
      <c r="H108" s="896" t="s">
        <v>83</v>
      </c>
      <c r="I108" s="896">
        <v>7.4999999999999997E-3</v>
      </c>
      <c r="J108" s="897" t="s">
        <v>83</v>
      </c>
    </row>
    <row r="109" spans="1:10" x14ac:dyDescent="0.25">
      <c r="A109" s="666" t="s">
        <v>138</v>
      </c>
      <c r="B109" s="896" t="s">
        <v>96</v>
      </c>
      <c r="C109" s="881">
        <v>5</v>
      </c>
      <c r="D109" s="881">
        <v>5</v>
      </c>
      <c r="E109" s="899">
        <v>20</v>
      </c>
      <c r="F109" s="899">
        <v>20</v>
      </c>
      <c r="G109" s="881">
        <v>6</v>
      </c>
      <c r="H109" s="896">
        <v>6.2</v>
      </c>
      <c r="I109" s="896">
        <v>5.9</v>
      </c>
      <c r="J109" s="897">
        <v>4.9000000000000004</v>
      </c>
    </row>
    <row r="110" spans="1:10" x14ac:dyDescent="0.25">
      <c r="A110" s="666" t="s">
        <v>139</v>
      </c>
      <c r="B110" s="896" t="s">
        <v>96</v>
      </c>
      <c r="C110" s="896" t="s">
        <v>83</v>
      </c>
      <c r="D110" s="896" t="s">
        <v>83</v>
      </c>
      <c r="E110" s="896" t="s">
        <v>83</v>
      </c>
      <c r="F110" s="896">
        <v>6.0000000000000001E-3</v>
      </c>
      <c r="G110" s="896" t="s">
        <v>83</v>
      </c>
      <c r="H110" s="896" t="s">
        <v>83</v>
      </c>
      <c r="I110" s="896" t="s">
        <v>83</v>
      </c>
      <c r="J110" s="897" t="s">
        <v>83</v>
      </c>
    </row>
    <row r="111" spans="1:10" x14ac:dyDescent="0.25">
      <c r="A111" s="666" t="s">
        <v>140</v>
      </c>
      <c r="B111" s="896" t="s">
        <v>96</v>
      </c>
      <c r="C111" s="896" t="s">
        <v>80</v>
      </c>
      <c r="D111" s="896" t="s">
        <v>80</v>
      </c>
      <c r="E111" s="896" t="s">
        <v>80</v>
      </c>
      <c r="F111" s="896" t="s">
        <v>80</v>
      </c>
      <c r="G111" s="896" t="s">
        <v>80</v>
      </c>
      <c r="H111" s="896" t="s">
        <v>80</v>
      </c>
      <c r="I111" s="896" t="s">
        <v>80</v>
      </c>
      <c r="J111" s="897" t="s">
        <v>80</v>
      </c>
    </row>
    <row r="112" spans="1:10" x14ac:dyDescent="0.25">
      <c r="A112" s="666" t="s">
        <v>141</v>
      </c>
      <c r="B112" s="896" t="s">
        <v>96</v>
      </c>
      <c r="C112" s="896">
        <v>0.21</v>
      </c>
      <c r="D112" s="896" t="s">
        <v>122</v>
      </c>
      <c r="E112" s="896" t="s">
        <v>122</v>
      </c>
      <c r="F112" s="896" t="s">
        <v>122</v>
      </c>
      <c r="G112" s="896" t="s">
        <v>122</v>
      </c>
      <c r="H112" s="896">
        <v>0.38</v>
      </c>
      <c r="I112" s="896" t="s">
        <v>122</v>
      </c>
      <c r="J112" s="897">
        <v>0.11</v>
      </c>
    </row>
    <row r="113" spans="1:10" x14ac:dyDescent="0.25">
      <c r="A113" s="666" t="s">
        <v>142</v>
      </c>
      <c r="B113" s="896" t="s">
        <v>96</v>
      </c>
      <c r="C113" s="896">
        <v>3.1E-2</v>
      </c>
      <c r="D113" s="896">
        <v>3.1E-2</v>
      </c>
      <c r="E113" s="896">
        <v>1.7999999999999999E-2</v>
      </c>
      <c r="F113" s="896">
        <v>1.9E-2</v>
      </c>
      <c r="G113" s="896">
        <v>1.0999999999999999E-2</v>
      </c>
      <c r="H113" s="896">
        <v>1.2999999999999999E-2</v>
      </c>
      <c r="I113" s="896">
        <v>1.2E-2</v>
      </c>
      <c r="J113" s="897">
        <v>1.0999999999999999E-2</v>
      </c>
    </row>
    <row r="114" spans="1:10" x14ac:dyDescent="0.25">
      <c r="A114" s="666" t="s">
        <v>143</v>
      </c>
      <c r="B114" s="896" t="s">
        <v>96</v>
      </c>
      <c r="C114" s="896" t="s">
        <v>80</v>
      </c>
      <c r="D114" s="896">
        <v>5.7000000000000002E-2</v>
      </c>
      <c r="E114" s="896" t="s">
        <v>80</v>
      </c>
      <c r="F114" s="896" t="s">
        <v>80</v>
      </c>
      <c r="G114" s="896" t="s">
        <v>80</v>
      </c>
      <c r="H114" s="896" t="s">
        <v>80</v>
      </c>
      <c r="I114" s="896" t="s">
        <v>80</v>
      </c>
      <c r="J114" s="897">
        <v>6.2E-2</v>
      </c>
    </row>
    <row r="115" spans="1:10" ht="15.75" thickBot="1" x14ac:dyDescent="0.3">
      <c r="A115" s="670" t="s">
        <v>144</v>
      </c>
      <c r="B115" s="903" t="s">
        <v>96</v>
      </c>
      <c r="C115" s="903">
        <v>1.6</v>
      </c>
      <c r="D115" s="903" t="s">
        <v>145</v>
      </c>
      <c r="E115" s="903" t="s">
        <v>145</v>
      </c>
      <c r="F115" s="903" t="s">
        <v>145</v>
      </c>
      <c r="G115" s="903">
        <v>0.94</v>
      </c>
      <c r="H115" s="903" t="s">
        <v>145</v>
      </c>
      <c r="I115" s="903">
        <v>1.3</v>
      </c>
      <c r="J115" s="904" t="s">
        <v>145</v>
      </c>
    </row>
    <row r="116" spans="1:10" x14ac:dyDescent="0.25">
      <c r="A116" s="1079" t="s">
        <v>149</v>
      </c>
      <c r="B116" s="361"/>
      <c r="C116" s="360"/>
      <c r="D116" s="360"/>
      <c r="E116" s="361"/>
      <c r="F116" s="361"/>
      <c r="G116" s="361"/>
      <c r="H116" s="361"/>
      <c r="I116" s="361"/>
      <c r="J116" s="361"/>
    </row>
    <row r="117" spans="1:10" x14ac:dyDescent="0.25">
      <c r="A117" s="363" t="s">
        <v>150</v>
      </c>
      <c r="B117" s="361"/>
      <c r="C117" s="360"/>
      <c r="D117" s="360"/>
      <c r="E117" s="361"/>
      <c r="F117" s="361"/>
      <c r="G117" s="361"/>
      <c r="H117" s="361"/>
      <c r="I117" s="361"/>
      <c r="J117" s="361"/>
    </row>
    <row r="118" spans="1:10" x14ac:dyDescent="0.25">
      <c r="A118" s="364" t="s">
        <v>151</v>
      </c>
      <c r="B118" s="361"/>
      <c r="C118" s="360"/>
      <c r="D118" s="360"/>
      <c r="E118" s="361"/>
      <c r="F118" s="361"/>
      <c r="G118" s="361"/>
      <c r="H118" s="361"/>
      <c r="I118" s="361"/>
      <c r="J118" s="361"/>
    </row>
    <row r="119" spans="1:10" x14ac:dyDescent="0.25">
      <c r="A119" s="364" t="s">
        <v>152</v>
      </c>
      <c r="B119" s="361"/>
      <c r="C119" s="360"/>
      <c r="D119" s="360"/>
      <c r="E119" s="361"/>
      <c r="F119" s="361"/>
      <c r="G119" s="361"/>
      <c r="H119" s="361"/>
      <c r="I119" s="361"/>
      <c r="J119" s="361"/>
    </row>
    <row r="120" spans="1:10" x14ac:dyDescent="0.25">
      <c r="A120" s="364" t="s">
        <v>493</v>
      </c>
      <c r="B120" s="361"/>
      <c r="C120" s="360"/>
      <c r="D120" s="360"/>
      <c r="E120" s="361"/>
      <c r="F120" s="361"/>
      <c r="G120" s="361"/>
      <c r="H120" s="361"/>
      <c r="I120" s="361"/>
      <c r="J120" s="361"/>
    </row>
    <row r="121" spans="1:10" x14ac:dyDescent="0.25">
      <c r="A121" s="364" t="s">
        <v>494</v>
      </c>
      <c r="B121" s="361"/>
      <c r="C121" s="360"/>
      <c r="D121" s="360"/>
      <c r="E121" s="361"/>
      <c r="F121" s="361"/>
      <c r="G121" s="361"/>
      <c r="H121" s="361"/>
      <c r="I121" s="361"/>
      <c r="J121" s="361"/>
    </row>
    <row r="122" spans="1:10" x14ac:dyDescent="0.25">
      <c r="A122" s="364" t="s">
        <v>495</v>
      </c>
      <c r="B122" s="361"/>
      <c r="C122" s="360"/>
      <c r="D122" s="360"/>
      <c r="E122" s="361"/>
      <c r="F122" s="361"/>
      <c r="G122" s="361"/>
      <c r="H122" s="361"/>
      <c r="I122" s="361"/>
      <c r="J122" s="361"/>
    </row>
    <row r="123" spans="1:10" x14ac:dyDescent="0.25">
      <c r="A123" s="1217" t="s">
        <v>718</v>
      </c>
      <c r="B123" s="1217"/>
      <c r="C123" s="1217"/>
      <c r="D123" s="1217"/>
      <c r="E123" s="1217"/>
      <c r="F123" s="1217"/>
      <c r="G123" s="1217"/>
      <c r="H123" s="1217"/>
      <c r="I123" s="1217"/>
      <c r="J123" s="1217"/>
    </row>
    <row r="124" spans="1:10" x14ac:dyDescent="0.25">
      <c r="A124" s="1217"/>
      <c r="B124" s="1217"/>
      <c r="C124" s="1217"/>
      <c r="D124" s="1217"/>
      <c r="E124" s="1217"/>
      <c r="F124" s="1217"/>
      <c r="G124" s="1217"/>
      <c r="H124" s="1217"/>
      <c r="I124" s="1217"/>
      <c r="J124" s="1217"/>
    </row>
    <row r="125" spans="1:10" ht="3.75" customHeight="1" x14ac:dyDescent="0.25">
      <c r="A125" s="1217"/>
      <c r="B125" s="1217"/>
      <c r="C125" s="1217"/>
      <c r="D125" s="1217"/>
      <c r="E125" s="1217"/>
      <c r="F125" s="1217"/>
      <c r="G125" s="1217"/>
      <c r="H125" s="1217"/>
      <c r="I125" s="1217"/>
      <c r="J125" s="1217"/>
    </row>
  </sheetData>
  <mergeCells count="5">
    <mergeCell ref="E3:F3"/>
    <mergeCell ref="G3:I3"/>
    <mergeCell ref="C3:D3"/>
    <mergeCell ref="B3:B8"/>
    <mergeCell ref="A123:J125"/>
  </mergeCells>
  <pageMargins left="0.7" right="0.7" top="0.75" bottom="0.75" header="0.3" footer="0.3"/>
  <pageSetup paperSize="3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topLeftCell="A109" zoomScaleNormal="100" workbookViewId="0">
      <selection activeCell="A130" sqref="A130"/>
    </sheetView>
  </sheetViews>
  <sheetFormatPr defaultRowHeight="15" x14ac:dyDescent="0.25"/>
  <cols>
    <col min="1" max="1" width="39.28515625" customWidth="1"/>
    <col min="2" max="2" width="10.85546875" bestFit="1" customWidth="1"/>
  </cols>
  <sheetData>
    <row r="1" spans="1:12" x14ac:dyDescent="0.25">
      <c r="A1" s="368" t="s">
        <v>651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</row>
    <row r="2" spans="1:12" ht="15.75" thickBot="1" x14ac:dyDescent="0.3">
      <c r="A2" s="368" t="s">
        <v>153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12" x14ac:dyDescent="0.25">
      <c r="A3" s="1221" t="s">
        <v>154</v>
      </c>
      <c r="B3" s="1218" t="s">
        <v>9</v>
      </c>
      <c r="C3" s="874" t="s">
        <v>155</v>
      </c>
      <c r="D3" s="874"/>
      <c r="E3" s="874"/>
      <c r="F3" s="874"/>
      <c r="G3" s="874"/>
      <c r="H3" s="874"/>
      <c r="I3" s="874"/>
      <c r="J3" s="874"/>
      <c r="K3" s="874"/>
      <c r="L3" s="875"/>
    </row>
    <row r="4" spans="1:12" x14ac:dyDescent="0.25">
      <c r="A4" s="1222"/>
      <c r="B4" s="1219"/>
      <c r="C4" s="369">
        <v>2014</v>
      </c>
      <c r="D4" s="369"/>
      <c r="E4" s="369"/>
      <c r="F4" s="369"/>
      <c r="G4" s="369"/>
      <c r="H4" s="369"/>
      <c r="I4" s="369"/>
      <c r="J4" s="369"/>
      <c r="K4" s="369"/>
      <c r="L4" s="370"/>
    </row>
    <row r="5" spans="1:12" x14ac:dyDescent="0.25">
      <c r="A5" s="1222"/>
      <c r="B5" s="1219"/>
      <c r="C5" s="1205" t="s">
        <v>156</v>
      </c>
      <c r="D5" s="1205" t="s">
        <v>157</v>
      </c>
      <c r="E5" s="1224" t="s">
        <v>158</v>
      </c>
      <c r="F5" s="1205" t="s">
        <v>159</v>
      </c>
      <c r="G5" s="1205" t="s">
        <v>160</v>
      </c>
      <c r="H5" s="421" t="s">
        <v>673</v>
      </c>
      <c r="I5" s="369"/>
      <c r="J5" s="369"/>
      <c r="K5" s="369"/>
      <c r="L5" s="370"/>
    </row>
    <row r="6" spans="1:12" x14ac:dyDescent="0.25">
      <c r="A6" s="1222"/>
      <c r="B6" s="1219"/>
      <c r="C6" s="1206"/>
      <c r="D6" s="1206"/>
      <c r="E6" s="1219"/>
      <c r="F6" s="1206"/>
      <c r="G6" s="1206"/>
      <c r="H6" s="1208" t="s">
        <v>161</v>
      </c>
      <c r="I6" s="1208" t="s">
        <v>162</v>
      </c>
      <c r="J6" s="1208" t="s">
        <v>163</v>
      </c>
      <c r="K6" s="1208" t="s">
        <v>454</v>
      </c>
      <c r="L6" s="1211" t="s">
        <v>455</v>
      </c>
    </row>
    <row r="7" spans="1:12" x14ac:dyDescent="0.25">
      <c r="A7" s="1222"/>
      <c r="B7" s="1219"/>
      <c r="C7" s="1206"/>
      <c r="D7" s="1206"/>
      <c r="E7" s="1219"/>
      <c r="F7" s="1206"/>
      <c r="G7" s="1206"/>
      <c r="H7" s="1209"/>
      <c r="I7" s="1209"/>
      <c r="J7" s="1209"/>
      <c r="K7" s="1209"/>
      <c r="L7" s="1212"/>
    </row>
    <row r="8" spans="1:12" x14ac:dyDescent="0.25">
      <c r="A8" s="1222"/>
      <c r="B8" s="1219"/>
      <c r="C8" s="1206"/>
      <c r="D8" s="1206"/>
      <c r="E8" s="1219"/>
      <c r="F8" s="1206"/>
      <c r="G8" s="1206"/>
      <c r="H8" s="1209"/>
      <c r="I8" s="1209"/>
      <c r="J8" s="1209"/>
      <c r="K8" s="1209"/>
      <c r="L8" s="1212"/>
    </row>
    <row r="9" spans="1:12" ht="15.75" thickBot="1" x14ac:dyDescent="0.3">
      <c r="A9" s="1223"/>
      <c r="B9" s="1220"/>
      <c r="C9" s="1207"/>
      <c r="D9" s="1207"/>
      <c r="E9" s="1220"/>
      <c r="F9" s="1207"/>
      <c r="G9" s="1207"/>
      <c r="H9" s="1210"/>
      <c r="I9" s="1210"/>
      <c r="J9" s="1210"/>
      <c r="K9" s="1210"/>
      <c r="L9" s="1213"/>
    </row>
    <row r="10" spans="1:12" x14ac:dyDescent="0.25">
      <c r="A10" s="549" t="s">
        <v>178</v>
      </c>
      <c r="B10" s="543"/>
      <c r="C10" s="543"/>
      <c r="D10" s="543"/>
      <c r="E10" s="543"/>
      <c r="F10" s="543"/>
      <c r="G10" s="543"/>
      <c r="H10" s="543"/>
      <c r="I10" s="543"/>
      <c r="J10" s="543"/>
      <c r="K10" s="543"/>
      <c r="L10" s="557"/>
    </row>
    <row r="11" spans="1:12" x14ac:dyDescent="0.25">
      <c r="A11" s="666" t="s">
        <v>34</v>
      </c>
      <c r="B11" s="896" t="s">
        <v>35</v>
      </c>
      <c r="C11" s="896">
        <v>8</v>
      </c>
      <c r="D11" s="896">
        <v>10.4</v>
      </c>
      <c r="E11" s="881">
        <v>13.55</v>
      </c>
      <c r="F11" s="881">
        <v>16.614285714285717</v>
      </c>
      <c r="G11" s="899">
        <v>20</v>
      </c>
      <c r="H11" s="896" t="s">
        <v>2</v>
      </c>
      <c r="I11" s="896" t="s">
        <v>2</v>
      </c>
      <c r="J11" s="896" t="s">
        <v>2</v>
      </c>
      <c r="K11" s="896" t="s">
        <v>2</v>
      </c>
      <c r="L11" s="897" t="s">
        <v>2</v>
      </c>
    </row>
    <row r="12" spans="1:12" x14ac:dyDescent="0.25">
      <c r="A12" s="666" t="s">
        <v>36</v>
      </c>
      <c r="B12" s="896" t="s">
        <v>35</v>
      </c>
      <c r="C12" s="896">
        <v>8</v>
      </c>
      <c r="D12" s="881">
        <v>1</v>
      </c>
      <c r="E12" s="881">
        <v>6</v>
      </c>
      <c r="F12" s="896">
        <v>7.4</v>
      </c>
      <c r="G12" s="899">
        <v>17</v>
      </c>
      <c r="H12" s="896" t="s">
        <v>2</v>
      </c>
      <c r="I12" s="896" t="s">
        <v>2</v>
      </c>
      <c r="J12" s="896" t="s">
        <v>2</v>
      </c>
      <c r="K12" s="896" t="s">
        <v>2</v>
      </c>
      <c r="L12" s="897" t="s">
        <v>2</v>
      </c>
    </row>
    <row r="13" spans="1:12" x14ac:dyDescent="0.25">
      <c r="A13" s="666" t="s">
        <v>179</v>
      </c>
      <c r="B13" s="896" t="s">
        <v>35</v>
      </c>
      <c r="C13" s="896">
        <v>8</v>
      </c>
      <c r="D13" s="896">
        <v>3.1</v>
      </c>
      <c r="E13" s="896">
        <v>3.5</v>
      </c>
      <c r="F13" s="896">
        <v>3.8</v>
      </c>
      <c r="G13" s="896">
        <v>5.5</v>
      </c>
      <c r="H13" s="896" t="s">
        <v>2</v>
      </c>
      <c r="I13" s="896" t="s">
        <v>2</v>
      </c>
      <c r="J13" s="896" t="s">
        <v>2</v>
      </c>
      <c r="K13" s="896" t="s">
        <v>2</v>
      </c>
      <c r="L13" s="897" t="s">
        <v>2</v>
      </c>
    </row>
    <row r="14" spans="1:12" x14ac:dyDescent="0.25">
      <c r="A14" s="666" t="s">
        <v>39</v>
      </c>
      <c r="B14" s="896" t="s">
        <v>40</v>
      </c>
      <c r="C14" s="896">
        <v>8</v>
      </c>
      <c r="D14" s="881">
        <v>5</v>
      </c>
      <c r="E14" s="881">
        <v>5.3</v>
      </c>
      <c r="F14" s="881">
        <v>8.5</v>
      </c>
      <c r="G14" s="881">
        <v>13.2</v>
      </c>
      <c r="H14" s="896" t="s">
        <v>2</v>
      </c>
      <c r="I14" s="896" t="s">
        <v>2</v>
      </c>
      <c r="J14" s="896" t="s">
        <v>2</v>
      </c>
      <c r="K14" s="896" t="s">
        <v>2</v>
      </c>
      <c r="L14" s="897" t="s">
        <v>2</v>
      </c>
    </row>
    <row r="15" spans="1:12" x14ac:dyDescent="0.25">
      <c r="A15" s="666" t="s">
        <v>41</v>
      </c>
      <c r="B15" s="896" t="s">
        <v>42</v>
      </c>
      <c r="C15" s="896">
        <v>8</v>
      </c>
      <c r="D15" s="896">
        <v>10</v>
      </c>
      <c r="E15" s="896">
        <v>17</v>
      </c>
      <c r="F15" s="896">
        <v>25</v>
      </c>
      <c r="G15" s="896">
        <v>51</v>
      </c>
      <c r="H15" s="896" t="s">
        <v>2</v>
      </c>
      <c r="I15" s="896" t="s">
        <v>2</v>
      </c>
      <c r="J15" s="896" t="s">
        <v>2</v>
      </c>
      <c r="K15" s="896" t="s">
        <v>2</v>
      </c>
      <c r="L15" s="897" t="s">
        <v>2</v>
      </c>
    </row>
    <row r="16" spans="1:12" x14ac:dyDescent="0.25">
      <c r="A16" s="666" t="s">
        <v>43</v>
      </c>
      <c r="B16" s="896" t="s">
        <v>44</v>
      </c>
      <c r="C16" s="896">
        <v>8</v>
      </c>
      <c r="D16" s="881">
        <v>9.9</v>
      </c>
      <c r="E16" s="899">
        <v>12.5</v>
      </c>
      <c r="F16" s="881">
        <v>11.7</v>
      </c>
      <c r="G16" s="881">
        <v>12.9</v>
      </c>
      <c r="H16" s="896" t="s">
        <v>2</v>
      </c>
      <c r="I16" s="896" t="s">
        <v>2</v>
      </c>
      <c r="J16" s="896" t="s">
        <v>2</v>
      </c>
      <c r="K16" s="896" t="s">
        <v>2</v>
      </c>
      <c r="L16" s="897" t="s">
        <v>2</v>
      </c>
    </row>
    <row r="17" spans="1:12" x14ac:dyDescent="0.25">
      <c r="A17" s="666" t="s">
        <v>46</v>
      </c>
      <c r="B17" s="896" t="s">
        <v>47</v>
      </c>
      <c r="C17" s="896">
        <v>8</v>
      </c>
      <c r="D17" s="881">
        <v>94.5</v>
      </c>
      <c r="E17" s="881">
        <v>99.9</v>
      </c>
      <c r="F17" s="881">
        <v>98.5</v>
      </c>
      <c r="G17" s="881">
        <v>101.1</v>
      </c>
      <c r="H17" s="896" t="s">
        <v>2</v>
      </c>
      <c r="I17" s="896" t="s">
        <v>2</v>
      </c>
      <c r="J17" s="896" t="s">
        <v>2</v>
      </c>
      <c r="K17" s="896" t="s">
        <v>2</v>
      </c>
      <c r="L17" s="897" t="s">
        <v>2</v>
      </c>
    </row>
    <row r="18" spans="1:12" x14ac:dyDescent="0.25">
      <c r="A18" s="666" t="s">
        <v>1</v>
      </c>
      <c r="B18" s="896" t="s">
        <v>2</v>
      </c>
      <c r="C18" s="896">
        <v>8</v>
      </c>
      <c r="D18" s="1134">
        <v>6.8</v>
      </c>
      <c r="E18" s="881">
        <v>7.1</v>
      </c>
      <c r="F18" s="881">
        <v>7</v>
      </c>
      <c r="G18" s="881">
        <v>7.4</v>
      </c>
      <c r="H18" s="896" t="s">
        <v>2</v>
      </c>
      <c r="I18" s="896">
        <v>14</v>
      </c>
      <c r="J18" s="896">
        <v>14</v>
      </c>
      <c r="K18" s="896" t="s">
        <v>2</v>
      </c>
      <c r="L18" s="897" t="s">
        <v>2</v>
      </c>
    </row>
    <row r="19" spans="1:12" x14ac:dyDescent="0.25">
      <c r="A19" s="530" t="s">
        <v>48</v>
      </c>
      <c r="B19" s="539"/>
      <c r="C19" s="539"/>
      <c r="D19" s="539"/>
      <c r="E19" s="539"/>
      <c r="F19" s="539"/>
      <c r="G19" s="539"/>
      <c r="H19" s="539"/>
      <c r="I19" s="539"/>
      <c r="J19" s="539"/>
      <c r="K19" s="539"/>
      <c r="L19" s="532"/>
    </row>
    <row r="20" spans="1:12" x14ac:dyDescent="0.25">
      <c r="A20" s="666" t="s">
        <v>49</v>
      </c>
      <c r="B20" s="896" t="s">
        <v>50</v>
      </c>
      <c r="C20" s="896">
        <v>8</v>
      </c>
      <c r="D20" s="620" t="s">
        <v>122</v>
      </c>
      <c r="E20" s="896">
        <v>0.11</v>
      </c>
      <c r="F20" s="896">
        <v>0.12</v>
      </c>
      <c r="G20" s="896">
        <v>0.13</v>
      </c>
      <c r="H20" s="896" t="s">
        <v>2</v>
      </c>
      <c r="I20" s="896" t="s">
        <v>2</v>
      </c>
      <c r="J20" s="896" t="s">
        <v>2</v>
      </c>
      <c r="K20" s="896" t="s">
        <v>2</v>
      </c>
      <c r="L20" s="897" t="s">
        <v>2</v>
      </c>
    </row>
    <row r="21" spans="1:12" ht="15.75" x14ac:dyDescent="0.3">
      <c r="A21" s="666" t="s">
        <v>52</v>
      </c>
      <c r="B21" s="896" t="s">
        <v>44</v>
      </c>
      <c r="C21" s="896">
        <v>8</v>
      </c>
      <c r="D21" s="896">
        <v>3.7</v>
      </c>
      <c r="E21" s="881">
        <v>6</v>
      </c>
      <c r="F21" s="881">
        <v>6</v>
      </c>
      <c r="G21" s="896">
        <v>7.7</v>
      </c>
      <c r="H21" s="896" t="s">
        <v>2</v>
      </c>
      <c r="I21" s="896" t="s">
        <v>2</v>
      </c>
      <c r="J21" s="896" t="s">
        <v>2</v>
      </c>
      <c r="K21" s="896" t="s">
        <v>2</v>
      </c>
      <c r="L21" s="897" t="s">
        <v>2</v>
      </c>
    </row>
    <row r="22" spans="1:12" x14ac:dyDescent="0.25">
      <c r="A22" s="1133" t="s">
        <v>697</v>
      </c>
      <c r="B22" s="896" t="s">
        <v>42</v>
      </c>
      <c r="C22" s="896">
        <v>8</v>
      </c>
      <c r="D22" s="899">
        <v>12</v>
      </c>
      <c r="E22" s="899">
        <v>20</v>
      </c>
      <c r="F22" s="899">
        <v>28</v>
      </c>
      <c r="G22" s="899">
        <v>57</v>
      </c>
      <c r="H22" s="896" t="s">
        <v>2</v>
      </c>
      <c r="I22" s="896" t="s">
        <v>2</v>
      </c>
      <c r="J22" s="896" t="s">
        <v>2</v>
      </c>
      <c r="K22" s="896" t="s">
        <v>2</v>
      </c>
      <c r="L22" s="897" t="s">
        <v>2</v>
      </c>
    </row>
    <row r="23" spans="1:12" x14ac:dyDescent="0.25">
      <c r="A23" s="666" t="s">
        <v>53</v>
      </c>
      <c r="B23" s="896" t="s">
        <v>44</v>
      </c>
      <c r="C23" s="896">
        <v>8</v>
      </c>
      <c r="D23" s="896">
        <v>4.0999999999999996</v>
      </c>
      <c r="E23" s="896">
        <v>6.3</v>
      </c>
      <c r="F23" s="896">
        <v>9.1</v>
      </c>
      <c r="G23" s="896">
        <v>18</v>
      </c>
      <c r="H23" s="896" t="s">
        <v>2</v>
      </c>
      <c r="I23" s="896" t="s">
        <v>2</v>
      </c>
      <c r="J23" s="896" t="s">
        <v>2</v>
      </c>
      <c r="K23" s="896" t="s">
        <v>2</v>
      </c>
      <c r="L23" s="897" t="s">
        <v>2</v>
      </c>
    </row>
    <row r="24" spans="1:12" x14ac:dyDescent="0.25">
      <c r="A24" s="1133" t="s">
        <v>696</v>
      </c>
      <c r="B24" s="896" t="s">
        <v>2</v>
      </c>
      <c r="C24" s="896">
        <v>8</v>
      </c>
      <c r="D24" s="881">
        <v>6.5</v>
      </c>
      <c r="E24" s="881">
        <v>6.7</v>
      </c>
      <c r="F24" s="881">
        <v>6.8</v>
      </c>
      <c r="G24" s="881">
        <v>7.1</v>
      </c>
      <c r="H24" s="896" t="s">
        <v>2</v>
      </c>
      <c r="I24" s="896" t="s">
        <v>2</v>
      </c>
      <c r="J24" s="896" t="s">
        <v>2</v>
      </c>
      <c r="K24" s="896" t="s">
        <v>2</v>
      </c>
      <c r="L24" s="897" t="s">
        <v>2</v>
      </c>
    </row>
    <row r="25" spans="1:12" x14ac:dyDescent="0.25">
      <c r="A25" s="666" t="s">
        <v>57</v>
      </c>
      <c r="B25" s="896" t="s">
        <v>44</v>
      </c>
      <c r="C25" s="896">
        <v>8</v>
      </c>
      <c r="D25" s="896" t="s">
        <v>58</v>
      </c>
      <c r="E25" s="896">
        <v>31</v>
      </c>
      <c r="F25" s="896">
        <v>29</v>
      </c>
      <c r="G25" s="896">
        <v>62</v>
      </c>
      <c r="H25" s="896" t="s">
        <v>2</v>
      </c>
      <c r="I25" s="896" t="s">
        <v>2</v>
      </c>
      <c r="J25" s="896" t="s">
        <v>2</v>
      </c>
      <c r="K25" s="896" t="s">
        <v>2</v>
      </c>
      <c r="L25" s="897" t="s">
        <v>2</v>
      </c>
    </row>
    <row r="26" spans="1:12" x14ac:dyDescent="0.25">
      <c r="A26" s="666" t="s">
        <v>59</v>
      </c>
      <c r="B26" s="896" t="s">
        <v>44</v>
      </c>
      <c r="C26" s="896">
        <v>8</v>
      </c>
      <c r="D26" s="620" t="s">
        <v>60</v>
      </c>
      <c r="E26" s="620" t="s">
        <v>60</v>
      </c>
      <c r="F26" s="620" t="s">
        <v>60</v>
      </c>
      <c r="G26" s="620" t="s">
        <v>60</v>
      </c>
      <c r="H26" s="896" t="s">
        <v>2</v>
      </c>
      <c r="I26" s="896" t="s">
        <v>2</v>
      </c>
      <c r="J26" s="896" t="s">
        <v>2</v>
      </c>
      <c r="K26" s="896" t="s">
        <v>2</v>
      </c>
      <c r="L26" s="897" t="s">
        <v>2</v>
      </c>
    </row>
    <row r="27" spans="1:12" x14ac:dyDescent="0.25">
      <c r="A27" s="666" t="s">
        <v>62</v>
      </c>
      <c r="B27" s="896" t="s">
        <v>63</v>
      </c>
      <c r="C27" s="896">
        <v>8</v>
      </c>
      <c r="D27" s="896">
        <v>0.52</v>
      </c>
      <c r="E27" s="896">
        <v>0.81</v>
      </c>
      <c r="F27" s="896">
        <v>0.75</v>
      </c>
      <c r="G27" s="881">
        <v>1</v>
      </c>
      <c r="H27" s="896" t="s">
        <v>2</v>
      </c>
      <c r="I27" s="896" t="s">
        <v>2</v>
      </c>
      <c r="J27" s="896" t="s">
        <v>2</v>
      </c>
      <c r="K27" s="896" t="s">
        <v>2</v>
      </c>
      <c r="L27" s="897" t="s">
        <v>2</v>
      </c>
    </row>
    <row r="28" spans="1:12" x14ac:dyDescent="0.25">
      <c r="A28" s="530" t="s">
        <v>64</v>
      </c>
      <c r="B28" s="539"/>
      <c r="C28" s="539"/>
      <c r="D28" s="539"/>
      <c r="E28" s="539"/>
      <c r="F28" s="539"/>
      <c r="G28" s="539"/>
      <c r="H28" s="539"/>
      <c r="I28" s="539"/>
      <c r="J28" s="539"/>
      <c r="K28" s="539"/>
      <c r="L28" s="532"/>
    </row>
    <row r="29" spans="1:12" x14ac:dyDescent="0.25">
      <c r="A29" s="666" t="s">
        <v>65</v>
      </c>
      <c r="B29" s="896" t="s">
        <v>44</v>
      </c>
      <c r="C29" s="896">
        <v>8</v>
      </c>
      <c r="D29" s="620" t="s">
        <v>182</v>
      </c>
      <c r="E29" s="896">
        <v>7.3</v>
      </c>
      <c r="F29" s="881">
        <v>7</v>
      </c>
      <c r="G29" s="896">
        <v>9.4</v>
      </c>
      <c r="H29" s="896" t="s">
        <v>2</v>
      </c>
      <c r="I29" s="896" t="s">
        <v>2</v>
      </c>
      <c r="J29" s="896" t="s">
        <v>2</v>
      </c>
      <c r="K29" s="896" t="s">
        <v>2</v>
      </c>
      <c r="L29" s="897" t="s">
        <v>2</v>
      </c>
    </row>
    <row r="30" spans="1:12" x14ac:dyDescent="0.25">
      <c r="A30" s="666" t="s">
        <v>66</v>
      </c>
      <c r="B30" s="896" t="s">
        <v>44</v>
      </c>
      <c r="C30" s="896">
        <v>8</v>
      </c>
      <c r="D30" s="896">
        <v>0.74</v>
      </c>
      <c r="E30" s="541">
        <v>0.9</v>
      </c>
      <c r="F30" s="896">
        <v>1.3</v>
      </c>
      <c r="G30" s="896">
        <v>2.5</v>
      </c>
      <c r="H30" s="896" t="s">
        <v>2</v>
      </c>
      <c r="I30" s="896" t="s">
        <v>2</v>
      </c>
      <c r="J30" s="896" t="s">
        <v>2</v>
      </c>
      <c r="K30" s="896" t="s">
        <v>2</v>
      </c>
      <c r="L30" s="897" t="s">
        <v>2</v>
      </c>
    </row>
    <row r="31" spans="1:12" x14ac:dyDescent="0.25">
      <c r="A31" s="666" t="s">
        <v>67</v>
      </c>
      <c r="B31" s="896" t="s">
        <v>44</v>
      </c>
      <c r="C31" s="896">
        <v>8</v>
      </c>
      <c r="D31" s="896" t="s">
        <v>68</v>
      </c>
      <c r="E31" s="896" t="s">
        <v>68</v>
      </c>
      <c r="F31" s="896" t="s">
        <v>68</v>
      </c>
      <c r="G31" s="896">
        <v>0.75</v>
      </c>
      <c r="H31" s="896" t="s">
        <v>2</v>
      </c>
      <c r="I31" s="896" t="s">
        <v>2</v>
      </c>
      <c r="J31" s="896" t="s">
        <v>2</v>
      </c>
      <c r="K31" s="896" t="s">
        <v>2</v>
      </c>
      <c r="L31" s="897" t="s">
        <v>2</v>
      </c>
    </row>
    <row r="32" spans="1:12" x14ac:dyDescent="0.25">
      <c r="A32" s="666" t="s">
        <v>69</v>
      </c>
      <c r="B32" s="896" t="s">
        <v>44</v>
      </c>
      <c r="C32" s="896">
        <v>8</v>
      </c>
      <c r="D32" s="896" t="s">
        <v>70</v>
      </c>
      <c r="E32" s="896">
        <v>2.8000000000000001E-2</v>
      </c>
      <c r="F32" s="749">
        <v>2.7E-2</v>
      </c>
      <c r="G32" s="896">
        <v>3.7999999999999999E-2</v>
      </c>
      <c r="H32" s="896" t="s">
        <v>2</v>
      </c>
      <c r="I32" s="896" t="s">
        <v>2</v>
      </c>
      <c r="J32" s="896" t="s">
        <v>2</v>
      </c>
      <c r="K32" s="896" t="s">
        <v>2</v>
      </c>
      <c r="L32" s="897" t="s">
        <v>2</v>
      </c>
    </row>
    <row r="33" spans="1:12" x14ac:dyDescent="0.25">
      <c r="A33" s="666" t="s">
        <v>71</v>
      </c>
      <c r="B33" s="896" t="s">
        <v>44</v>
      </c>
      <c r="C33" s="896">
        <v>8</v>
      </c>
      <c r="D33" s="896">
        <v>0.55000000000000004</v>
      </c>
      <c r="E33" s="896">
        <v>0.99</v>
      </c>
      <c r="F33" s="896">
        <v>1.4</v>
      </c>
      <c r="G33" s="896">
        <v>2.9</v>
      </c>
      <c r="H33" s="896" t="s">
        <v>2</v>
      </c>
      <c r="I33" s="896" t="s">
        <v>2</v>
      </c>
      <c r="J33" s="896" t="s">
        <v>2</v>
      </c>
      <c r="K33" s="896" t="s">
        <v>2</v>
      </c>
      <c r="L33" s="897" t="s">
        <v>2</v>
      </c>
    </row>
    <row r="34" spans="1:12" x14ac:dyDescent="0.25">
      <c r="A34" s="666" t="s">
        <v>72</v>
      </c>
      <c r="B34" s="896" t="s">
        <v>44</v>
      </c>
      <c r="C34" s="896">
        <v>8</v>
      </c>
      <c r="D34" s="896">
        <v>0.43</v>
      </c>
      <c r="E34" s="896">
        <v>0.74</v>
      </c>
      <c r="F34" s="896">
        <v>0.99</v>
      </c>
      <c r="G34" s="896">
        <v>1.9</v>
      </c>
      <c r="H34" s="896" t="s">
        <v>2</v>
      </c>
      <c r="I34" s="896" t="s">
        <v>2</v>
      </c>
      <c r="J34" s="896" t="s">
        <v>2</v>
      </c>
      <c r="K34" s="896" t="s">
        <v>2</v>
      </c>
      <c r="L34" s="897" t="s">
        <v>2</v>
      </c>
    </row>
    <row r="35" spans="1:12" x14ac:dyDescent="0.25">
      <c r="A35" s="666" t="s">
        <v>73</v>
      </c>
      <c r="B35" s="896" t="s">
        <v>44</v>
      </c>
      <c r="C35" s="896">
        <v>8</v>
      </c>
      <c r="D35" s="896">
        <v>0.61</v>
      </c>
      <c r="E35" s="896">
        <v>0.7</v>
      </c>
      <c r="F35" s="896">
        <v>0.96</v>
      </c>
      <c r="G35" s="896">
        <v>1.8</v>
      </c>
      <c r="H35" s="896" t="s">
        <v>2</v>
      </c>
      <c r="I35" s="896" t="s">
        <v>2</v>
      </c>
      <c r="J35" s="896" t="s">
        <v>2</v>
      </c>
      <c r="K35" s="896" t="s">
        <v>2</v>
      </c>
      <c r="L35" s="897" t="s">
        <v>2</v>
      </c>
    </row>
    <row r="36" spans="1:12" x14ac:dyDescent="0.25">
      <c r="A36" s="666" t="s">
        <v>74</v>
      </c>
      <c r="B36" s="896" t="s">
        <v>44</v>
      </c>
      <c r="C36" s="896">
        <v>8</v>
      </c>
      <c r="D36" s="896">
        <v>0.81</v>
      </c>
      <c r="E36" s="881">
        <v>2</v>
      </c>
      <c r="F36" s="896">
        <v>4.5999999999999996</v>
      </c>
      <c r="G36" s="896">
        <v>12</v>
      </c>
      <c r="H36" s="896" t="s">
        <v>2</v>
      </c>
      <c r="I36" s="896" t="s">
        <v>2</v>
      </c>
      <c r="J36" s="896" t="s">
        <v>2</v>
      </c>
      <c r="K36" s="896" t="s">
        <v>2</v>
      </c>
      <c r="L36" s="897" t="s">
        <v>2</v>
      </c>
    </row>
    <row r="37" spans="1:12" x14ac:dyDescent="0.25">
      <c r="A37" s="530" t="s">
        <v>183</v>
      </c>
      <c r="B37" s="539"/>
      <c r="C37" s="539"/>
      <c r="D37" s="539"/>
      <c r="E37" s="539"/>
      <c r="F37" s="539"/>
      <c r="G37" s="539"/>
      <c r="H37" s="539"/>
      <c r="I37" s="539"/>
      <c r="J37" s="539"/>
      <c r="K37" s="539"/>
      <c r="L37" s="532"/>
    </row>
    <row r="38" spans="1:12" x14ac:dyDescent="0.25">
      <c r="A38" s="666" t="s">
        <v>76</v>
      </c>
      <c r="B38" s="896" t="s">
        <v>44</v>
      </c>
      <c r="C38" s="896">
        <v>8</v>
      </c>
      <c r="D38" s="896">
        <v>2.8</v>
      </c>
      <c r="E38" s="896">
        <v>4.5</v>
      </c>
      <c r="F38" s="896">
        <v>4.5</v>
      </c>
      <c r="G38" s="896">
        <v>5.4</v>
      </c>
      <c r="H38" s="896" t="s">
        <v>2</v>
      </c>
      <c r="I38" s="896" t="s">
        <v>2</v>
      </c>
      <c r="J38" s="896" t="s">
        <v>2</v>
      </c>
      <c r="K38" s="896" t="s">
        <v>2</v>
      </c>
      <c r="L38" s="897" t="s">
        <v>2</v>
      </c>
    </row>
    <row r="39" spans="1:12" x14ac:dyDescent="0.25">
      <c r="A39" s="666" t="s">
        <v>77</v>
      </c>
      <c r="B39" s="896" t="s">
        <v>44</v>
      </c>
      <c r="C39" s="896">
        <v>8</v>
      </c>
      <c r="D39" s="896">
        <v>2.8</v>
      </c>
      <c r="E39" s="896">
        <v>4.5</v>
      </c>
      <c r="F39" s="896">
        <v>4.3</v>
      </c>
      <c r="G39" s="896">
        <v>5.3</v>
      </c>
      <c r="H39" s="896" t="s">
        <v>2</v>
      </c>
      <c r="I39" s="896" t="s">
        <v>2</v>
      </c>
      <c r="J39" s="896" t="s">
        <v>2</v>
      </c>
      <c r="K39" s="896" t="s">
        <v>2</v>
      </c>
      <c r="L39" s="897" t="s">
        <v>2</v>
      </c>
    </row>
    <row r="40" spans="1:12" x14ac:dyDescent="0.25">
      <c r="A40" s="666" t="s">
        <v>78</v>
      </c>
      <c r="B40" s="896" t="s">
        <v>79</v>
      </c>
      <c r="C40" s="896">
        <v>8</v>
      </c>
      <c r="D40" s="896">
        <v>0.14000000000000001</v>
      </c>
      <c r="E40" s="896">
        <v>0.24</v>
      </c>
      <c r="F40" s="896">
        <v>0.23</v>
      </c>
      <c r="G40" s="896">
        <v>0.34</v>
      </c>
      <c r="H40" s="896" t="s">
        <v>2</v>
      </c>
      <c r="I40" s="896" t="s">
        <v>2</v>
      </c>
      <c r="J40" s="896" t="s">
        <v>2</v>
      </c>
      <c r="K40" s="896" t="s">
        <v>2</v>
      </c>
      <c r="L40" s="897" t="s">
        <v>2</v>
      </c>
    </row>
    <row r="41" spans="1:12" x14ac:dyDescent="0.25">
      <c r="A41" s="666" t="s">
        <v>81</v>
      </c>
      <c r="B41" s="896" t="s">
        <v>79</v>
      </c>
      <c r="C41" s="896">
        <v>8</v>
      </c>
      <c r="D41" s="896">
        <v>0.14000000000000001</v>
      </c>
      <c r="E41" s="896">
        <v>0.24</v>
      </c>
      <c r="F41" s="896">
        <v>0.23</v>
      </c>
      <c r="G41" s="896">
        <v>0.34</v>
      </c>
      <c r="H41" s="896" t="s">
        <v>2</v>
      </c>
      <c r="I41" s="896" t="s">
        <v>2</v>
      </c>
      <c r="J41" s="896" t="s">
        <v>2</v>
      </c>
      <c r="K41" s="896" t="s">
        <v>2</v>
      </c>
      <c r="L41" s="897" t="s">
        <v>2</v>
      </c>
    </row>
    <row r="42" spans="1:12" x14ac:dyDescent="0.25">
      <c r="A42" s="666" t="s">
        <v>82</v>
      </c>
      <c r="B42" s="896" t="s">
        <v>79</v>
      </c>
      <c r="C42" s="896">
        <v>8</v>
      </c>
      <c r="D42" s="896" t="s">
        <v>83</v>
      </c>
      <c r="E42" s="896" t="s">
        <v>83</v>
      </c>
      <c r="F42" s="896" t="s">
        <v>83</v>
      </c>
      <c r="G42" s="896">
        <v>1.2E-2</v>
      </c>
      <c r="H42" s="896" t="s">
        <v>2</v>
      </c>
      <c r="I42" s="896" t="s">
        <v>2</v>
      </c>
      <c r="J42" s="896" t="s">
        <v>2</v>
      </c>
      <c r="K42" s="896" t="s">
        <v>2</v>
      </c>
      <c r="L42" s="897" t="s">
        <v>2</v>
      </c>
    </row>
    <row r="43" spans="1:12" x14ac:dyDescent="0.25">
      <c r="A43" s="666" t="s">
        <v>84</v>
      </c>
      <c r="B43" s="896" t="s">
        <v>79</v>
      </c>
      <c r="C43" s="896">
        <v>8</v>
      </c>
      <c r="D43" s="896" t="s">
        <v>85</v>
      </c>
      <c r="E43" s="896" t="s">
        <v>85</v>
      </c>
      <c r="F43" s="896" t="s">
        <v>85</v>
      </c>
      <c r="G43" s="896" t="s">
        <v>85</v>
      </c>
      <c r="H43" s="896" t="s">
        <v>2</v>
      </c>
      <c r="I43" s="896" t="s">
        <v>2</v>
      </c>
      <c r="J43" s="896" t="s">
        <v>2</v>
      </c>
      <c r="K43" s="896" t="s">
        <v>2</v>
      </c>
      <c r="L43" s="897" t="s">
        <v>2</v>
      </c>
    </row>
    <row r="44" spans="1:12" x14ac:dyDescent="0.25">
      <c r="A44" s="666" t="s">
        <v>86</v>
      </c>
      <c r="B44" s="896" t="s">
        <v>79</v>
      </c>
      <c r="C44" s="896">
        <v>8</v>
      </c>
      <c r="D44" s="896" t="s">
        <v>87</v>
      </c>
      <c r="E44" s="896" t="s">
        <v>87</v>
      </c>
      <c r="F44" s="896" t="s">
        <v>87</v>
      </c>
      <c r="G44" s="896" t="s">
        <v>87</v>
      </c>
      <c r="H44" s="896" t="s">
        <v>2</v>
      </c>
      <c r="I44" s="896" t="s">
        <v>2</v>
      </c>
      <c r="J44" s="896" t="s">
        <v>2</v>
      </c>
      <c r="K44" s="896" t="s">
        <v>2</v>
      </c>
      <c r="L44" s="897" t="s">
        <v>2</v>
      </c>
    </row>
    <row r="45" spans="1:12" x14ac:dyDescent="0.25">
      <c r="A45" s="666" t="s">
        <v>88</v>
      </c>
      <c r="B45" s="896" t="s">
        <v>89</v>
      </c>
      <c r="C45" s="896">
        <v>8</v>
      </c>
      <c r="D45" s="896">
        <v>5.8999999999999999E-3</v>
      </c>
      <c r="E45" s="896">
        <v>9.1999999999999998E-3</v>
      </c>
      <c r="F45" s="678">
        <v>9.5999999999999992E-3</v>
      </c>
      <c r="G45" s="896">
        <v>1.4E-2</v>
      </c>
      <c r="H45" s="896" t="s">
        <v>2</v>
      </c>
      <c r="I45" s="896" t="s">
        <v>2</v>
      </c>
      <c r="J45" s="896" t="s">
        <v>2</v>
      </c>
      <c r="K45" s="896" t="s">
        <v>2</v>
      </c>
      <c r="L45" s="897" t="s">
        <v>2</v>
      </c>
    </row>
    <row r="46" spans="1:12" x14ac:dyDescent="0.25">
      <c r="A46" s="666" t="s">
        <v>90</v>
      </c>
      <c r="B46" s="896" t="s">
        <v>89</v>
      </c>
      <c r="C46" s="896">
        <v>8</v>
      </c>
      <c r="D46" s="896" t="s">
        <v>92</v>
      </c>
      <c r="E46" s="896">
        <v>2.8999999999999998E-3</v>
      </c>
      <c r="F46" s="678">
        <v>3.0999999999999999E-3</v>
      </c>
      <c r="G46" s="896">
        <v>4.7000000000000002E-3</v>
      </c>
      <c r="H46" s="896" t="s">
        <v>2</v>
      </c>
      <c r="I46" s="896" t="s">
        <v>2</v>
      </c>
      <c r="J46" s="896" t="s">
        <v>2</v>
      </c>
      <c r="K46" s="896" t="s">
        <v>2</v>
      </c>
      <c r="L46" s="897" t="s">
        <v>2</v>
      </c>
    </row>
    <row r="47" spans="1:12" x14ac:dyDescent="0.25">
      <c r="A47" s="666" t="s">
        <v>91</v>
      </c>
      <c r="B47" s="896" t="s">
        <v>89</v>
      </c>
      <c r="C47" s="896">
        <v>8</v>
      </c>
      <c r="D47" s="896" t="s">
        <v>92</v>
      </c>
      <c r="E47" s="896" t="s">
        <v>92</v>
      </c>
      <c r="F47" s="896" t="s">
        <v>92</v>
      </c>
      <c r="G47" s="896" t="s">
        <v>92</v>
      </c>
      <c r="H47" s="896" t="s">
        <v>2</v>
      </c>
      <c r="I47" s="896" t="s">
        <v>2</v>
      </c>
      <c r="J47" s="896" t="s">
        <v>2</v>
      </c>
      <c r="K47" s="896" t="s">
        <v>2</v>
      </c>
      <c r="L47" s="897" t="s">
        <v>2</v>
      </c>
    </row>
    <row r="48" spans="1:12" x14ac:dyDescent="0.25">
      <c r="A48" s="666" t="s">
        <v>417</v>
      </c>
      <c r="B48" s="896" t="s">
        <v>44</v>
      </c>
      <c r="C48" s="896">
        <v>8</v>
      </c>
      <c r="D48" s="896">
        <v>4.9000000000000002E-2</v>
      </c>
      <c r="E48" s="896">
        <v>7.8E-2</v>
      </c>
      <c r="F48" s="896">
        <v>0.11</v>
      </c>
      <c r="G48" s="896">
        <v>0.21</v>
      </c>
      <c r="H48" s="896" t="s">
        <v>2</v>
      </c>
      <c r="I48" s="896" t="s">
        <v>2</v>
      </c>
      <c r="J48" s="896" t="s">
        <v>2</v>
      </c>
      <c r="K48" s="896" t="s">
        <v>2</v>
      </c>
      <c r="L48" s="897" t="s">
        <v>2</v>
      </c>
    </row>
    <row r="49" spans="1:12" x14ac:dyDescent="0.25">
      <c r="A49" s="531" t="s">
        <v>94</v>
      </c>
      <c r="B49" s="540"/>
      <c r="C49" s="540"/>
      <c r="D49" s="540"/>
      <c r="E49" s="540"/>
      <c r="F49" s="540"/>
      <c r="G49" s="540"/>
      <c r="H49" s="540"/>
      <c r="I49" s="540"/>
      <c r="J49" s="540"/>
      <c r="K49" s="540"/>
      <c r="L49" s="534"/>
    </row>
    <row r="50" spans="1:12" x14ac:dyDescent="0.25">
      <c r="A50" s="666" t="s">
        <v>95</v>
      </c>
      <c r="B50" s="896" t="s">
        <v>96</v>
      </c>
      <c r="C50" s="896">
        <v>8</v>
      </c>
      <c r="D50" s="896" t="s">
        <v>68</v>
      </c>
      <c r="E50" s="896" t="s">
        <v>68</v>
      </c>
      <c r="F50" s="896" t="s">
        <v>68</v>
      </c>
      <c r="G50" s="896" t="s">
        <v>68</v>
      </c>
      <c r="H50" s="896" t="s">
        <v>2</v>
      </c>
      <c r="I50" s="896" t="s">
        <v>2</v>
      </c>
      <c r="J50" s="896" t="s">
        <v>2</v>
      </c>
      <c r="K50" s="896" t="s">
        <v>2</v>
      </c>
      <c r="L50" s="897" t="s">
        <v>2</v>
      </c>
    </row>
    <row r="51" spans="1:12" x14ac:dyDescent="0.25">
      <c r="A51" s="666" t="s">
        <v>97</v>
      </c>
      <c r="B51" s="896" t="s">
        <v>96</v>
      </c>
      <c r="C51" s="896">
        <v>8</v>
      </c>
      <c r="D51" s="896" t="s">
        <v>68</v>
      </c>
      <c r="E51" s="896" t="s">
        <v>68</v>
      </c>
      <c r="F51" s="896" t="s">
        <v>68</v>
      </c>
      <c r="G51" s="896" t="s">
        <v>68</v>
      </c>
      <c r="H51" s="896" t="s">
        <v>2</v>
      </c>
      <c r="I51" s="896" t="s">
        <v>2</v>
      </c>
      <c r="J51" s="896" t="s">
        <v>2</v>
      </c>
      <c r="K51" s="896" t="s">
        <v>2</v>
      </c>
      <c r="L51" s="897" t="s">
        <v>2</v>
      </c>
    </row>
    <row r="52" spans="1:12" x14ac:dyDescent="0.25">
      <c r="A52" s="666" t="s">
        <v>98</v>
      </c>
      <c r="B52" s="896" t="s">
        <v>96</v>
      </c>
      <c r="C52" s="896">
        <v>8</v>
      </c>
      <c r="D52" s="896" t="s">
        <v>68</v>
      </c>
      <c r="E52" s="896" t="s">
        <v>68</v>
      </c>
      <c r="F52" s="896" t="s">
        <v>68</v>
      </c>
      <c r="G52" s="896" t="s">
        <v>68</v>
      </c>
      <c r="H52" s="896" t="s">
        <v>2</v>
      </c>
      <c r="I52" s="896" t="s">
        <v>2</v>
      </c>
      <c r="J52" s="896" t="s">
        <v>2</v>
      </c>
      <c r="K52" s="896" t="s">
        <v>2</v>
      </c>
      <c r="L52" s="897" t="s">
        <v>2</v>
      </c>
    </row>
    <row r="53" spans="1:12" x14ac:dyDescent="0.25">
      <c r="A53" s="666" t="s">
        <v>99</v>
      </c>
      <c r="B53" s="896" t="s">
        <v>96</v>
      </c>
      <c r="C53" s="896">
        <v>8</v>
      </c>
      <c r="D53" s="896" t="s">
        <v>100</v>
      </c>
      <c r="E53" s="896" t="s">
        <v>100</v>
      </c>
      <c r="F53" s="896" t="s">
        <v>100</v>
      </c>
      <c r="G53" s="896" t="s">
        <v>100</v>
      </c>
      <c r="H53" s="896" t="s">
        <v>2</v>
      </c>
      <c r="I53" s="896" t="s">
        <v>2</v>
      </c>
      <c r="J53" s="896" t="s">
        <v>2</v>
      </c>
      <c r="K53" s="896" t="s">
        <v>2</v>
      </c>
      <c r="L53" s="897" t="s">
        <v>2</v>
      </c>
    </row>
    <row r="54" spans="1:12" x14ac:dyDescent="0.25">
      <c r="A54" s="666" t="s">
        <v>101</v>
      </c>
      <c r="B54" s="896" t="s">
        <v>96</v>
      </c>
      <c r="C54" s="896">
        <v>8</v>
      </c>
      <c r="D54" s="896" t="s">
        <v>102</v>
      </c>
      <c r="E54" s="896" t="s">
        <v>102</v>
      </c>
      <c r="F54" s="896" t="s">
        <v>102</v>
      </c>
      <c r="G54" s="896" t="s">
        <v>102</v>
      </c>
      <c r="H54" s="896" t="s">
        <v>2</v>
      </c>
      <c r="I54" s="896" t="s">
        <v>2</v>
      </c>
      <c r="J54" s="896" t="s">
        <v>2</v>
      </c>
      <c r="K54" s="896" t="s">
        <v>2</v>
      </c>
      <c r="L54" s="897" t="s">
        <v>2</v>
      </c>
    </row>
    <row r="55" spans="1:12" x14ac:dyDescent="0.25">
      <c r="A55" s="666" t="s">
        <v>103</v>
      </c>
      <c r="B55" s="896" t="s">
        <v>96</v>
      </c>
      <c r="C55" s="896">
        <v>8</v>
      </c>
      <c r="D55" s="896" t="s">
        <v>102</v>
      </c>
      <c r="E55" s="896" t="s">
        <v>102</v>
      </c>
      <c r="F55" s="896" t="s">
        <v>102</v>
      </c>
      <c r="G55" s="896" t="s">
        <v>102</v>
      </c>
      <c r="H55" s="896" t="s">
        <v>2</v>
      </c>
      <c r="I55" s="896" t="s">
        <v>2</v>
      </c>
      <c r="J55" s="896" t="s">
        <v>2</v>
      </c>
      <c r="K55" s="896" t="s">
        <v>2</v>
      </c>
      <c r="L55" s="897" t="s">
        <v>2</v>
      </c>
    </row>
    <row r="56" spans="1:12" x14ac:dyDescent="0.25">
      <c r="A56" s="666" t="s">
        <v>104</v>
      </c>
      <c r="B56" s="896" t="s">
        <v>96</v>
      </c>
      <c r="C56" s="896">
        <v>8</v>
      </c>
      <c r="D56" s="896" t="s">
        <v>105</v>
      </c>
      <c r="E56" s="896" t="s">
        <v>105</v>
      </c>
      <c r="F56" s="896" t="s">
        <v>105</v>
      </c>
      <c r="G56" s="896" t="s">
        <v>105</v>
      </c>
      <c r="H56" s="896" t="s">
        <v>2</v>
      </c>
      <c r="I56" s="896" t="s">
        <v>2</v>
      </c>
      <c r="J56" s="896" t="s">
        <v>2</v>
      </c>
      <c r="K56" s="896" t="s">
        <v>2</v>
      </c>
      <c r="L56" s="897" t="s">
        <v>2</v>
      </c>
    </row>
    <row r="57" spans="1:12" x14ac:dyDescent="0.25">
      <c r="A57" s="666" t="s">
        <v>166</v>
      </c>
      <c r="B57" s="896" t="s">
        <v>107</v>
      </c>
      <c r="C57" s="896">
        <v>8</v>
      </c>
      <c r="D57" s="620" t="s">
        <v>108</v>
      </c>
      <c r="E57" s="620" t="s">
        <v>108</v>
      </c>
      <c r="F57" s="896">
        <v>0.56999999999999995</v>
      </c>
      <c r="G57" s="881">
        <v>1</v>
      </c>
      <c r="H57" s="896" t="s">
        <v>2</v>
      </c>
      <c r="I57" s="896" t="s">
        <v>2</v>
      </c>
      <c r="J57" s="896" t="s">
        <v>2</v>
      </c>
      <c r="K57" s="896" t="s">
        <v>2</v>
      </c>
      <c r="L57" s="897" t="s">
        <v>2</v>
      </c>
    </row>
    <row r="58" spans="1:12" x14ac:dyDescent="0.25">
      <c r="A58" s="530" t="s">
        <v>109</v>
      </c>
      <c r="B58" s="539"/>
      <c r="C58" s="539"/>
      <c r="D58" s="539"/>
      <c r="E58" s="539"/>
      <c r="F58" s="539"/>
      <c r="G58" s="539"/>
      <c r="H58" s="539"/>
      <c r="I58" s="539"/>
      <c r="J58" s="539"/>
      <c r="K58" s="539"/>
      <c r="L58" s="532"/>
    </row>
    <row r="59" spans="1:12" x14ac:dyDescent="0.25">
      <c r="A59" s="666" t="s">
        <v>110</v>
      </c>
      <c r="B59" s="896" t="s">
        <v>96</v>
      </c>
      <c r="C59" s="896">
        <v>8</v>
      </c>
      <c r="D59" s="896">
        <v>7.8</v>
      </c>
      <c r="E59" s="899">
        <v>13</v>
      </c>
      <c r="F59" s="899">
        <v>18</v>
      </c>
      <c r="G59" s="898" t="s">
        <v>485</v>
      </c>
      <c r="H59" s="896" t="s">
        <v>2</v>
      </c>
      <c r="I59" s="896">
        <v>14</v>
      </c>
      <c r="J59" s="896" t="s">
        <v>2</v>
      </c>
      <c r="K59" s="896" t="s">
        <v>2</v>
      </c>
      <c r="L59" s="897" t="s">
        <v>2</v>
      </c>
    </row>
    <row r="60" spans="1:12" x14ac:dyDescent="0.25">
      <c r="A60" s="666" t="s">
        <v>113</v>
      </c>
      <c r="B60" s="896" t="s">
        <v>96</v>
      </c>
      <c r="C60" s="896">
        <v>8</v>
      </c>
      <c r="D60" s="896" t="s">
        <v>70</v>
      </c>
      <c r="E60" s="896" t="s">
        <v>70</v>
      </c>
      <c r="F60" s="896" t="s">
        <v>70</v>
      </c>
      <c r="G60" s="896" t="s">
        <v>70</v>
      </c>
      <c r="H60" s="896" t="s">
        <v>2</v>
      </c>
      <c r="I60" s="896" t="s">
        <v>2</v>
      </c>
      <c r="J60" s="896" t="s">
        <v>2</v>
      </c>
      <c r="K60" s="896" t="s">
        <v>2</v>
      </c>
      <c r="L60" s="897" t="s">
        <v>2</v>
      </c>
    </row>
    <row r="61" spans="1:12" x14ac:dyDescent="0.25">
      <c r="A61" s="666" t="s">
        <v>114</v>
      </c>
      <c r="B61" s="896" t="s">
        <v>96</v>
      </c>
      <c r="C61" s="896">
        <v>8</v>
      </c>
      <c r="D61" s="896">
        <v>0.24</v>
      </c>
      <c r="E61" s="896">
        <v>0.41</v>
      </c>
      <c r="F61" s="541">
        <v>0.4</v>
      </c>
      <c r="G61" s="896">
        <v>0.52</v>
      </c>
      <c r="H61" s="896" t="s">
        <v>2</v>
      </c>
      <c r="I61" s="896" t="s">
        <v>2</v>
      </c>
      <c r="J61" s="896" t="s">
        <v>2</v>
      </c>
      <c r="K61" s="896" t="s">
        <v>2</v>
      </c>
      <c r="L61" s="897" t="s">
        <v>2</v>
      </c>
    </row>
    <row r="62" spans="1:12" x14ac:dyDescent="0.25">
      <c r="A62" s="666" t="s">
        <v>115</v>
      </c>
      <c r="B62" s="896" t="s">
        <v>96</v>
      </c>
      <c r="C62" s="896">
        <v>8</v>
      </c>
      <c r="D62" s="896">
        <v>1.3</v>
      </c>
      <c r="E62" s="896">
        <v>2.2999999999999998</v>
      </c>
      <c r="F62" s="896">
        <v>2.9</v>
      </c>
      <c r="G62" s="896">
        <v>4.4000000000000004</v>
      </c>
      <c r="H62" s="896" t="s">
        <v>2</v>
      </c>
      <c r="I62" s="896" t="s">
        <v>2</v>
      </c>
      <c r="J62" s="896" t="s">
        <v>2</v>
      </c>
      <c r="K62" s="896" t="s">
        <v>2</v>
      </c>
      <c r="L62" s="897" t="s">
        <v>2</v>
      </c>
    </row>
    <row r="63" spans="1:12" x14ac:dyDescent="0.25">
      <c r="A63" s="666" t="s">
        <v>116</v>
      </c>
      <c r="B63" s="896" t="s">
        <v>96</v>
      </c>
      <c r="C63" s="896">
        <v>8</v>
      </c>
      <c r="D63" s="896" t="s">
        <v>117</v>
      </c>
      <c r="E63" s="896" t="s">
        <v>117</v>
      </c>
      <c r="F63" s="896" t="s">
        <v>117</v>
      </c>
      <c r="G63" s="896" t="s">
        <v>117</v>
      </c>
      <c r="H63" s="896" t="s">
        <v>2</v>
      </c>
      <c r="I63" s="896" t="s">
        <v>2</v>
      </c>
      <c r="J63" s="896" t="s">
        <v>2</v>
      </c>
      <c r="K63" s="896" t="s">
        <v>2</v>
      </c>
      <c r="L63" s="897" t="s">
        <v>2</v>
      </c>
    </row>
    <row r="64" spans="1:12" x14ac:dyDescent="0.25">
      <c r="A64" s="666" t="s">
        <v>118</v>
      </c>
      <c r="B64" s="896" t="s">
        <v>96</v>
      </c>
      <c r="C64" s="896">
        <v>8</v>
      </c>
      <c r="D64" s="896" t="s">
        <v>117</v>
      </c>
      <c r="E64" s="896" t="s">
        <v>117</v>
      </c>
      <c r="F64" s="896" t="s">
        <v>117</v>
      </c>
      <c r="G64" s="896" t="s">
        <v>117</v>
      </c>
      <c r="H64" s="896" t="s">
        <v>2</v>
      </c>
      <c r="I64" s="896" t="s">
        <v>2</v>
      </c>
      <c r="J64" s="896" t="s">
        <v>2</v>
      </c>
      <c r="K64" s="896" t="s">
        <v>2</v>
      </c>
      <c r="L64" s="897" t="s">
        <v>2</v>
      </c>
    </row>
    <row r="65" spans="1:12" x14ac:dyDescent="0.25">
      <c r="A65" s="666" t="s">
        <v>119</v>
      </c>
      <c r="B65" s="896" t="s">
        <v>96</v>
      </c>
      <c r="C65" s="896">
        <v>8</v>
      </c>
      <c r="D65" s="896">
        <v>2.1</v>
      </c>
      <c r="E65" s="896">
        <v>2.4</v>
      </c>
      <c r="F65" s="881">
        <v>3</v>
      </c>
      <c r="G65" s="881">
        <v>6</v>
      </c>
      <c r="H65" s="896" t="s">
        <v>2</v>
      </c>
      <c r="I65" s="896" t="s">
        <v>2</v>
      </c>
      <c r="J65" s="896" t="s">
        <v>2</v>
      </c>
      <c r="K65" s="896" t="s">
        <v>2</v>
      </c>
      <c r="L65" s="897" t="s">
        <v>2</v>
      </c>
    </row>
    <row r="66" spans="1:12" x14ac:dyDescent="0.25">
      <c r="A66" s="666" t="s">
        <v>120</v>
      </c>
      <c r="B66" s="896" t="s">
        <v>96</v>
      </c>
      <c r="C66" s="896">
        <v>8</v>
      </c>
      <c r="D66" s="896" t="s">
        <v>83</v>
      </c>
      <c r="E66" s="896" t="s">
        <v>83</v>
      </c>
      <c r="F66" s="896" t="s">
        <v>83</v>
      </c>
      <c r="G66" s="896" t="s">
        <v>83</v>
      </c>
      <c r="H66" s="896" t="s">
        <v>2</v>
      </c>
      <c r="I66" s="896" t="s">
        <v>2</v>
      </c>
      <c r="J66" s="896" t="s">
        <v>2</v>
      </c>
      <c r="K66" s="896" t="s">
        <v>2</v>
      </c>
      <c r="L66" s="897" t="s">
        <v>2</v>
      </c>
    </row>
    <row r="67" spans="1:12" x14ac:dyDescent="0.25">
      <c r="A67" s="666" t="s">
        <v>121</v>
      </c>
      <c r="B67" s="896" t="s">
        <v>96</v>
      </c>
      <c r="C67" s="896">
        <v>8</v>
      </c>
      <c r="D67" s="896" t="s">
        <v>83</v>
      </c>
      <c r="E67" s="896">
        <v>9.1000000000000004E-3</v>
      </c>
      <c r="F67" s="749">
        <v>1.7999999999999999E-2</v>
      </c>
      <c r="G67" s="896">
        <v>6.9000000000000006E-2</v>
      </c>
      <c r="H67" s="896" t="s">
        <v>2</v>
      </c>
      <c r="I67" s="896" t="s">
        <v>2</v>
      </c>
      <c r="J67" s="896" t="s">
        <v>2</v>
      </c>
      <c r="K67" s="896" t="s">
        <v>2</v>
      </c>
      <c r="L67" s="897" t="s">
        <v>2</v>
      </c>
    </row>
    <row r="68" spans="1:12" x14ac:dyDescent="0.25">
      <c r="A68" s="666" t="s">
        <v>123</v>
      </c>
      <c r="B68" s="896" t="s">
        <v>96</v>
      </c>
      <c r="C68" s="896">
        <v>8</v>
      </c>
      <c r="D68" s="896" t="s">
        <v>124</v>
      </c>
      <c r="E68" s="896" t="s">
        <v>124</v>
      </c>
      <c r="F68" s="896" t="s">
        <v>124</v>
      </c>
      <c r="G68" s="896">
        <v>7.9000000000000001E-2</v>
      </c>
      <c r="H68" s="896" t="s">
        <v>2</v>
      </c>
      <c r="I68" s="896" t="s">
        <v>2</v>
      </c>
      <c r="J68" s="896" t="s">
        <v>2</v>
      </c>
      <c r="K68" s="896" t="s">
        <v>2</v>
      </c>
      <c r="L68" s="897" t="s">
        <v>2</v>
      </c>
    </row>
    <row r="69" spans="1:12" x14ac:dyDescent="0.25">
      <c r="A69" s="666" t="s">
        <v>125</v>
      </c>
      <c r="B69" s="896" t="s">
        <v>96</v>
      </c>
      <c r="C69" s="896">
        <v>8</v>
      </c>
      <c r="D69" s="896">
        <v>0.02</v>
      </c>
      <c r="E69" s="896">
        <v>3.5999999999999997E-2</v>
      </c>
      <c r="F69" s="749">
        <v>4.3999999999999997E-2</v>
      </c>
      <c r="G69" s="896">
        <v>6.4000000000000001E-2</v>
      </c>
      <c r="H69" s="896" t="s">
        <v>2</v>
      </c>
      <c r="I69" s="896" t="s">
        <v>2</v>
      </c>
      <c r="J69" s="896" t="s">
        <v>2</v>
      </c>
      <c r="K69" s="896" t="s">
        <v>2</v>
      </c>
      <c r="L69" s="897" t="s">
        <v>2</v>
      </c>
    </row>
    <row r="70" spans="1:12" x14ac:dyDescent="0.25">
      <c r="A70" s="666" t="s">
        <v>126</v>
      </c>
      <c r="B70" s="896" t="s">
        <v>96</v>
      </c>
      <c r="C70" s="896">
        <v>8</v>
      </c>
      <c r="D70" s="896">
        <v>0.75</v>
      </c>
      <c r="E70" s="541">
        <v>0.9</v>
      </c>
      <c r="F70" s="896">
        <v>1.2</v>
      </c>
      <c r="G70" s="898" t="s">
        <v>489</v>
      </c>
      <c r="H70" s="896" t="s">
        <v>2</v>
      </c>
      <c r="I70" s="896">
        <v>14</v>
      </c>
      <c r="J70" s="896" t="s">
        <v>2</v>
      </c>
      <c r="K70" s="896" t="s">
        <v>2</v>
      </c>
      <c r="L70" s="897" t="s">
        <v>2</v>
      </c>
    </row>
    <row r="71" spans="1:12" x14ac:dyDescent="0.25">
      <c r="A71" s="666" t="s">
        <v>127</v>
      </c>
      <c r="B71" s="896" t="s">
        <v>96</v>
      </c>
      <c r="C71" s="896">
        <v>8</v>
      </c>
      <c r="D71" s="896">
        <v>19</v>
      </c>
      <c r="E71" s="896">
        <v>32</v>
      </c>
      <c r="F71" s="896">
        <v>42</v>
      </c>
      <c r="G71" s="896">
        <v>108</v>
      </c>
      <c r="H71" s="896" t="s">
        <v>2</v>
      </c>
      <c r="I71" s="896" t="s">
        <v>2</v>
      </c>
      <c r="J71" s="896" t="s">
        <v>2</v>
      </c>
      <c r="K71" s="896" t="s">
        <v>2</v>
      </c>
      <c r="L71" s="897" t="s">
        <v>2</v>
      </c>
    </row>
    <row r="72" spans="1:12" x14ac:dyDescent="0.25">
      <c r="A72" s="666" t="s">
        <v>128</v>
      </c>
      <c r="B72" s="896" t="s">
        <v>96</v>
      </c>
      <c r="C72" s="896">
        <v>8</v>
      </c>
      <c r="D72" s="896" t="s">
        <v>117</v>
      </c>
      <c r="E72" s="896" t="s">
        <v>117</v>
      </c>
      <c r="F72" s="896" t="s">
        <v>117</v>
      </c>
      <c r="G72" s="896">
        <v>1.2E-2</v>
      </c>
      <c r="H72" s="896" t="s">
        <v>2</v>
      </c>
      <c r="I72" s="896" t="s">
        <v>2</v>
      </c>
      <c r="J72" s="896" t="s">
        <v>2</v>
      </c>
      <c r="K72" s="896" t="s">
        <v>2</v>
      </c>
      <c r="L72" s="897" t="s">
        <v>2</v>
      </c>
    </row>
    <row r="73" spans="1:12" x14ac:dyDescent="0.25">
      <c r="A73" s="666" t="s">
        <v>129</v>
      </c>
      <c r="B73" s="896" t="s">
        <v>96</v>
      </c>
      <c r="C73" s="896">
        <v>8</v>
      </c>
      <c r="D73" s="896">
        <v>1.3</v>
      </c>
      <c r="E73" s="896">
        <v>1.9</v>
      </c>
      <c r="F73" s="896">
        <v>1.9</v>
      </c>
      <c r="G73" s="896">
        <v>2.4</v>
      </c>
      <c r="H73" s="896" t="s">
        <v>2</v>
      </c>
      <c r="I73" s="896" t="s">
        <v>2</v>
      </c>
      <c r="J73" s="896" t="s">
        <v>2</v>
      </c>
      <c r="K73" s="896" t="s">
        <v>2</v>
      </c>
      <c r="L73" s="897" t="s">
        <v>2</v>
      </c>
    </row>
    <row r="74" spans="1:12" x14ac:dyDescent="0.25">
      <c r="A74" s="666" t="s">
        <v>130</v>
      </c>
      <c r="B74" s="896" t="s">
        <v>96</v>
      </c>
      <c r="C74" s="896">
        <v>8</v>
      </c>
      <c r="D74" s="896">
        <v>2.2999999999999998</v>
      </c>
      <c r="E74" s="896">
        <v>5.4</v>
      </c>
      <c r="F74" s="896">
        <v>6.9</v>
      </c>
      <c r="G74" s="896">
        <v>14</v>
      </c>
      <c r="H74" s="896" t="s">
        <v>2</v>
      </c>
      <c r="I74" s="896" t="s">
        <v>2</v>
      </c>
      <c r="J74" s="896" t="s">
        <v>2</v>
      </c>
      <c r="K74" s="896" t="s">
        <v>2</v>
      </c>
      <c r="L74" s="897" t="s">
        <v>2</v>
      </c>
    </row>
    <row r="75" spans="1:12" x14ac:dyDescent="0.25">
      <c r="A75" s="666" t="s">
        <v>131</v>
      </c>
      <c r="B75" s="896" t="s">
        <v>96</v>
      </c>
      <c r="C75" s="896">
        <v>8</v>
      </c>
      <c r="D75" s="896" t="s">
        <v>132</v>
      </c>
      <c r="E75" s="896">
        <v>7.2000000000000005E-4</v>
      </c>
      <c r="F75" s="373">
        <v>6.4000000000000005E-4</v>
      </c>
      <c r="G75" s="896">
        <v>9.6000000000000002E-4</v>
      </c>
      <c r="H75" s="896" t="s">
        <v>2</v>
      </c>
      <c r="I75" s="896" t="s">
        <v>2</v>
      </c>
      <c r="J75" s="896" t="s">
        <v>2</v>
      </c>
      <c r="K75" s="896" t="s">
        <v>2</v>
      </c>
      <c r="L75" s="897" t="s">
        <v>2</v>
      </c>
    </row>
    <row r="76" spans="1:12" x14ac:dyDescent="0.25">
      <c r="A76" s="666" t="s">
        <v>133</v>
      </c>
      <c r="B76" s="896" t="s">
        <v>96</v>
      </c>
      <c r="C76" s="896">
        <v>8</v>
      </c>
      <c r="D76" s="896" t="s">
        <v>80</v>
      </c>
      <c r="E76" s="896" t="s">
        <v>80</v>
      </c>
      <c r="F76" s="896" t="s">
        <v>80</v>
      </c>
      <c r="G76" s="896">
        <v>5.5E-2</v>
      </c>
      <c r="H76" s="896" t="s">
        <v>2</v>
      </c>
      <c r="I76" s="896" t="s">
        <v>2</v>
      </c>
      <c r="J76" s="896" t="s">
        <v>2</v>
      </c>
      <c r="K76" s="896" t="s">
        <v>2</v>
      </c>
      <c r="L76" s="897" t="s">
        <v>2</v>
      </c>
    </row>
    <row r="77" spans="1:12" x14ac:dyDescent="0.25">
      <c r="A77" s="666" t="s">
        <v>134</v>
      </c>
      <c r="B77" s="896" t="s">
        <v>96</v>
      </c>
      <c r="C77" s="896">
        <v>8</v>
      </c>
      <c r="D77" s="896">
        <v>0.28999999999999998</v>
      </c>
      <c r="E77" s="896">
        <v>0.54</v>
      </c>
      <c r="F77" s="896">
        <v>0.55000000000000004</v>
      </c>
      <c r="G77" s="881">
        <v>1</v>
      </c>
      <c r="H77" s="896" t="s">
        <v>2</v>
      </c>
      <c r="I77" s="896" t="s">
        <v>2</v>
      </c>
      <c r="J77" s="896" t="s">
        <v>2</v>
      </c>
      <c r="K77" s="896" t="s">
        <v>2</v>
      </c>
      <c r="L77" s="897" t="s">
        <v>2</v>
      </c>
    </row>
    <row r="78" spans="1:12" x14ac:dyDescent="0.25">
      <c r="A78" s="666" t="s">
        <v>135</v>
      </c>
      <c r="B78" s="896" t="s">
        <v>96</v>
      </c>
      <c r="C78" s="896">
        <v>8</v>
      </c>
      <c r="D78" s="896" t="s">
        <v>136</v>
      </c>
      <c r="E78" s="896" t="s">
        <v>136</v>
      </c>
      <c r="F78" s="896" t="s">
        <v>136</v>
      </c>
      <c r="G78" s="896" t="s">
        <v>136</v>
      </c>
      <c r="H78" s="896" t="s">
        <v>2</v>
      </c>
      <c r="I78" s="896" t="s">
        <v>2</v>
      </c>
      <c r="J78" s="896" t="s">
        <v>2</v>
      </c>
      <c r="K78" s="896" t="s">
        <v>2</v>
      </c>
      <c r="L78" s="897" t="s">
        <v>2</v>
      </c>
    </row>
    <row r="79" spans="1:12" x14ac:dyDescent="0.25">
      <c r="A79" s="666" t="s">
        <v>137</v>
      </c>
      <c r="B79" s="896" t="s">
        <v>96</v>
      </c>
      <c r="C79" s="896">
        <v>8</v>
      </c>
      <c r="D79" s="896" t="s">
        <v>83</v>
      </c>
      <c r="E79" s="896" t="s">
        <v>83</v>
      </c>
      <c r="F79" s="896" t="s">
        <v>83</v>
      </c>
      <c r="G79" s="896" t="s">
        <v>83</v>
      </c>
      <c r="H79" s="896" t="s">
        <v>2</v>
      </c>
      <c r="I79" s="896" t="s">
        <v>2</v>
      </c>
      <c r="J79" s="896" t="s">
        <v>2</v>
      </c>
      <c r="K79" s="896" t="s">
        <v>2</v>
      </c>
      <c r="L79" s="897" t="s">
        <v>2</v>
      </c>
    </row>
    <row r="80" spans="1:12" x14ac:dyDescent="0.25">
      <c r="A80" s="666" t="s">
        <v>138</v>
      </c>
      <c r="B80" s="896" t="s">
        <v>96</v>
      </c>
      <c r="C80" s="896">
        <v>8</v>
      </c>
      <c r="D80" s="896">
        <v>4.8</v>
      </c>
      <c r="E80" s="896">
        <v>6.3</v>
      </c>
      <c r="F80" s="896">
        <v>9.8000000000000007</v>
      </c>
      <c r="G80" s="899">
        <v>20</v>
      </c>
      <c r="H80" s="896" t="s">
        <v>2</v>
      </c>
      <c r="I80" s="896" t="s">
        <v>2</v>
      </c>
      <c r="J80" s="896" t="s">
        <v>2</v>
      </c>
      <c r="K80" s="896" t="s">
        <v>2</v>
      </c>
      <c r="L80" s="897" t="s">
        <v>2</v>
      </c>
    </row>
    <row r="81" spans="1:12" x14ac:dyDescent="0.25">
      <c r="A81" s="666" t="s">
        <v>139</v>
      </c>
      <c r="B81" s="896" t="s">
        <v>96</v>
      </c>
      <c r="C81" s="896">
        <v>8</v>
      </c>
      <c r="D81" s="896" t="s">
        <v>117</v>
      </c>
      <c r="E81" s="896" t="s">
        <v>117</v>
      </c>
      <c r="F81" s="896">
        <v>5.0000000000000001E-3</v>
      </c>
      <c r="G81" s="896" t="s">
        <v>117</v>
      </c>
      <c r="H81" s="896" t="s">
        <v>2</v>
      </c>
      <c r="I81" s="896" t="s">
        <v>2</v>
      </c>
      <c r="J81" s="896" t="s">
        <v>2</v>
      </c>
      <c r="K81" s="896" t="s">
        <v>2</v>
      </c>
      <c r="L81" s="897" t="s">
        <v>2</v>
      </c>
    </row>
    <row r="82" spans="1:12" x14ac:dyDescent="0.25">
      <c r="A82" s="666" t="s">
        <v>140</v>
      </c>
      <c r="B82" s="896" t="s">
        <v>96</v>
      </c>
      <c r="C82" s="896">
        <v>8</v>
      </c>
      <c r="D82" s="896" t="s">
        <v>80</v>
      </c>
      <c r="E82" s="896" t="s">
        <v>80</v>
      </c>
      <c r="F82" s="896">
        <v>2.5000000000000001E-2</v>
      </c>
      <c r="G82" s="896" t="s">
        <v>80</v>
      </c>
      <c r="H82" s="896" t="s">
        <v>2</v>
      </c>
      <c r="I82" s="896" t="s">
        <v>2</v>
      </c>
      <c r="J82" s="896" t="s">
        <v>2</v>
      </c>
      <c r="K82" s="896" t="s">
        <v>2</v>
      </c>
      <c r="L82" s="897" t="s">
        <v>2</v>
      </c>
    </row>
    <row r="83" spans="1:12" x14ac:dyDescent="0.25">
      <c r="A83" s="666" t="s">
        <v>141</v>
      </c>
      <c r="B83" s="896" t="s">
        <v>96</v>
      </c>
      <c r="C83" s="896">
        <v>8</v>
      </c>
      <c r="D83" s="896">
        <v>0.11</v>
      </c>
      <c r="E83" s="896">
        <v>0.42</v>
      </c>
      <c r="F83" s="896">
        <v>0.91</v>
      </c>
      <c r="G83" s="896">
        <v>3.9</v>
      </c>
      <c r="H83" s="896" t="s">
        <v>2</v>
      </c>
      <c r="I83" s="896" t="s">
        <v>2</v>
      </c>
      <c r="J83" s="896" t="s">
        <v>2</v>
      </c>
      <c r="K83" s="896" t="s">
        <v>2</v>
      </c>
      <c r="L83" s="897" t="s">
        <v>2</v>
      </c>
    </row>
    <row r="84" spans="1:12" x14ac:dyDescent="0.25">
      <c r="A84" s="666" t="s">
        <v>142</v>
      </c>
      <c r="B84" s="896" t="s">
        <v>96</v>
      </c>
      <c r="C84" s="896">
        <v>8</v>
      </c>
      <c r="D84" s="896">
        <v>1.2E-2</v>
      </c>
      <c r="E84" s="896">
        <v>1.4999999999999999E-2</v>
      </c>
      <c r="F84" s="749">
        <v>1.7999999999999999E-2</v>
      </c>
      <c r="G84" s="896">
        <v>3.7999999999999999E-2</v>
      </c>
      <c r="H84" s="896" t="s">
        <v>2</v>
      </c>
      <c r="I84" s="896" t="s">
        <v>2</v>
      </c>
      <c r="J84" s="896" t="s">
        <v>2</v>
      </c>
      <c r="K84" s="896" t="s">
        <v>2</v>
      </c>
      <c r="L84" s="897" t="s">
        <v>2</v>
      </c>
    </row>
    <row r="85" spans="1:12" x14ac:dyDescent="0.25">
      <c r="A85" s="666" t="s">
        <v>143</v>
      </c>
      <c r="B85" s="896" t="s">
        <v>96</v>
      </c>
      <c r="C85" s="896">
        <v>8</v>
      </c>
      <c r="D85" s="896" t="s">
        <v>80</v>
      </c>
      <c r="E85" s="896" t="s">
        <v>80</v>
      </c>
      <c r="F85" s="749">
        <v>6.9000000000000006E-2</v>
      </c>
      <c r="G85" s="896">
        <v>0.24</v>
      </c>
      <c r="H85" s="896" t="s">
        <v>2</v>
      </c>
      <c r="I85" s="896" t="s">
        <v>2</v>
      </c>
      <c r="J85" s="896" t="s">
        <v>2</v>
      </c>
      <c r="K85" s="896" t="s">
        <v>2</v>
      </c>
      <c r="L85" s="897" t="s">
        <v>2</v>
      </c>
    </row>
    <row r="86" spans="1:12" x14ac:dyDescent="0.25">
      <c r="A86" s="666" t="s">
        <v>144</v>
      </c>
      <c r="B86" s="896" t="s">
        <v>96</v>
      </c>
      <c r="C86" s="896">
        <v>8</v>
      </c>
      <c r="D86" s="896" t="s">
        <v>145</v>
      </c>
      <c r="E86" s="896" t="s">
        <v>145</v>
      </c>
      <c r="F86" s="896" t="s">
        <v>145</v>
      </c>
      <c r="G86" s="896" t="s">
        <v>145</v>
      </c>
      <c r="H86" s="896" t="s">
        <v>2</v>
      </c>
      <c r="I86" s="896" t="s">
        <v>2</v>
      </c>
      <c r="J86" s="896" t="s">
        <v>2</v>
      </c>
      <c r="K86" s="896" t="s">
        <v>2</v>
      </c>
      <c r="L86" s="897" t="s">
        <v>2</v>
      </c>
    </row>
    <row r="87" spans="1:12" x14ac:dyDescent="0.25">
      <c r="A87" s="530" t="s">
        <v>146</v>
      </c>
      <c r="B87" s="539"/>
      <c r="C87" s="539"/>
      <c r="D87" s="539"/>
      <c r="E87" s="539"/>
      <c r="F87" s="539"/>
      <c r="G87" s="539"/>
      <c r="H87" s="539"/>
      <c r="I87" s="539"/>
      <c r="J87" s="539"/>
      <c r="K87" s="539"/>
      <c r="L87" s="532"/>
    </row>
    <row r="88" spans="1:12" x14ac:dyDescent="0.25">
      <c r="A88" s="666" t="s">
        <v>110</v>
      </c>
      <c r="B88" s="896" t="s">
        <v>96</v>
      </c>
      <c r="C88" s="896">
        <v>8</v>
      </c>
      <c r="D88" s="896">
        <v>2.2000000000000002</v>
      </c>
      <c r="E88" s="896">
        <v>4.8</v>
      </c>
      <c r="F88" s="896">
        <v>4.2</v>
      </c>
      <c r="G88" s="896">
        <v>5.8</v>
      </c>
      <c r="H88" s="896" t="s">
        <v>2</v>
      </c>
      <c r="I88" s="896" t="s">
        <v>2</v>
      </c>
      <c r="J88" s="896" t="s">
        <v>2</v>
      </c>
      <c r="K88" s="896" t="s">
        <v>2</v>
      </c>
      <c r="L88" s="897" t="s">
        <v>2</v>
      </c>
    </row>
    <row r="89" spans="1:12" x14ac:dyDescent="0.25">
      <c r="A89" s="666" t="s">
        <v>113</v>
      </c>
      <c r="B89" s="896" t="s">
        <v>96</v>
      </c>
      <c r="C89" s="896">
        <v>8</v>
      </c>
      <c r="D89" s="896" t="s">
        <v>70</v>
      </c>
      <c r="E89" s="896" t="s">
        <v>70</v>
      </c>
      <c r="F89" s="896" t="s">
        <v>70</v>
      </c>
      <c r="G89" s="896" t="s">
        <v>70</v>
      </c>
      <c r="H89" s="896" t="s">
        <v>2</v>
      </c>
      <c r="I89" s="896" t="s">
        <v>2</v>
      </c>
      <c r="J89" s="896" t="s">
        <v>2</v>
      </c>
      <c r="K89" s="896" t="s">
        <v>2</v>
      </c>
      <c r="L89" s="897" t="s">
        <v>2</v>
      </c>
    </row>
    <row r="90" spans="1:12" x14ac:dyDescent="0.25">
      <c r="A90" s="666" t="s">
        <v>114</v>
      </c>
      <c r="B90" s="896" t="s">
        <v>96</v>
      </c>
      <c r="C90" s="896">
        <v>8</v>
      </c>
      <c r="D90" s="896">
        <v>0.24</v>
      </c>
      <c r="E90" s="541">
        <v>0.4</v>
      </c>
      <c r="F90" s="896">
        <v>0.39</v>
      </c>
      <c r="G90" s="896">
        <v>0.51</v>
      </c>
      <c r="H90" s="896" t="s">
        <v>2</v>
      </c>
      <c r="I90" s="896" t="s">
        <v>2</v>
      </c>
      <c r="J90" s="896" t="s">
        <v>2</v>
      </c>
      <c r="K90" s="896" t="s">
        <v>2</v>
      </c>
      <c r="L90" s="897" t="s">
        <v>2</v>
      </c>
    </row>
    <row r="91" spans="1:12" x14ac:dyDescent="0.25">
      <c r="A91" s="666" t="s">
        <v>115</v>
      </c>
      <c r="B91" s="896" t="s">
        <v>96</v>
      </c>
      <c r="C91" s="896">
        <v>8</v>
      </c>
      <c r="D91" s="896">
        <v>1.2</v>
      </c>
      <c r="E91" s="896">
        <v>2.1</v>
      </c>
      <c r="F91" s="896">
        <v>2.4</v>
      </c>
      <c r="G91" s="896">
        <v>4.2</v>
      </c>
      <c r="H91" s="896" t="s">
        <v>2</v>
      </c>
      <c r="I91" s="896" t="s">
        <v>2</v>
      </c>
      <c r="J91" s="896" t="s">
        <v>2</v>
      </c>
      <c r="K91" s="896" t="s">
        <v>2</v>
      </c>
      <c r="L91" s="897" t="s">
        <v>2</v>
      </c>
    </row>
    <row r="92" spans="1:12" x14ac:dyDescent="0.25">
      <c r="A92" s="666" t="s">
        <v>116</v>
      </c>
      <c r="B92" s="896" t="s">
        <v>96</v>
      </c>
      <c r="C92" s="896">
        <v>8</v>
      </c>
      <c r="D92" s="896" t="s">
        <v>117</v>
      </c>
      <c r="E92" s="896" t="s">
        <v>117</v>
      </c>
      <c r="F92" s="896" t="s">
        <v>117</v>
      </c>
      <c r="G92" s="896" t="s">
        <v>117</v>
      </c>
      <c r="H92" s="896" t="s">
        <v>2</v>
      </c>
      <c r="I92" s="896" t="s">
        <v>2</v>
      </c>
      <c r="J92" s="896" t="s">
        <v>2</v>
      </c>
      <c r="K92" s="896" t="s">
        <v>2</v>
      </c>
      <c r="L92" s="897" t="s">
        <v>2</v>
      </c>
    </row>
    <row r="93" spans="1:12" x14ac:dyDescent="0.25">
      <c r="A93" s="666" t="s">
        <v>118</v>
      </c>
      <c r="B93" s="896" t="s">
        <v>96</v>
      </c>
      <c r="C93" s="896">
        <v>8</v>
      </c>
      <c r="D93" s="896" t="s">
        <v>117</v>
      </c>
      <c r="E93" s="896" t="s">
        <v>117</v>
      </c>
      <c r="F93" s="896" t="s">
        <v>117</v>
      </c>
      <c r="G93" s="896" t="s">
        <v>117</v>
      </c>
      <c r="H93" s="896" t="s">
        <v>2</v>
      </c>
      <c r="I93" s="896" t="s">
        <v>2</v>
      </c>
      <c r="J93" s="896" t="s">
        <v>2</v>
      </c>
      <c r="K93" s="896" t="s">
        <v>2</v>
      </c>
      <c r="L93" s="897" t="s">
        <v>2</v>
      </c>
    </row>
    <row r="94" spans="1:12" x14ac:dyDescent="0.25">
      <c r="A94" s="666" t="s">
        <v>119</v>
      </c>
      <c r="B94" s="896" t="s">
        <v>96</v>
      </c>
      <c r="C94" s="896">
        <v>8</v>
      </c>
      <c r="D94" s="896">
        <v>2.1</v>
      </c>
      <c r="E94" s="896">
        <v>3.2</v>
      </c>
      <c r="F94" s="896">
        <v>3.2</v>
      </c>
      <c r="G94" s="896">
        <v>4.5999999999999996</v>
      </c>
      <c r="H94" s="896" t="s">
        <v>2</v>
      </c>
      <c r="I94" s="896" t="s">
        <v>2</v>
      </c>
      <c r="J94" s="896" t="s">
        <v>2</v>
      </c>
      <c r="K94" s="896" t="s">
        <v>2</v>
      </c>
      <c r="L94" s="897" t="s">
        <v>2</v>
      </c>
    </row>
    <row r="95" spans="1:12" x14ac:dyDescent="0.25">
      <c r="A95" s="666" t="s">
        <v>120</v>
      </c>
      <c r="B95" s="896" t="s">
        <v>96</v>
      </c>
      <c r="C95" s="896">
        <v>8</v>
      </c>
      <c r="D95" s="896" t="s">
        <v>83</v>
      </c>
      <c r="E95" s="896" t="s">
        <v>83</v>
      </c>
      <c r="F95" s="896" t="s">
        <v>83</v>
      </c>
      <c r="G95" s="896" t="s">
        <v>83</v>
      </c>
      <c r="H95" s="896" t="s">
        <v>2</v>
      </c>
      <c r="I95" s="896" t="s">
        <v>2</v>
      </c>
      <c r="J95" s="896" t="s">
        <v>2</v>
      </c>
      <c r="K95" s="896" t="s">
        <v>2</v>
      </c>
      <c r="L95" s="897" t="s">
        <v>2</v>
      </c>
    </row>
    <row r="96" spans="1:12" x14ac:dyDescent="0.25">
      <c r="A96" s="666" t="s">
        <v>121</v>
      </c>
      <c r="B96" s="896" t="s">
        <v>96</v>
      </c>
      <c r="C96" s="896">
        <v>8</v>
      </c>
      <c r="D96" s="896" t="s">
        <v>83</v>
      </c>
      <c r="E96" s="896">
        <v>6.4000000000000003E-3</v>
      </c>
      <c r="F96" s="678">
        <v>8.5000000000000006E-3</v>
      </c>
      <c r="G96" s="896">
        <v>1.7999999999999999E-2</v>
      </c>
      <c r="H96" s="896" t="s">
        <v>2</v>
      </c>
      <c r="I96" s="896" t="s">
        <v>2</v>
      </c>
      <c r="J96" s="896" t="s">
        <v>2</v>
      </c>
      <c r="K96" s="896" t="s">
        <v>2</v>
      </c>
      <c r="L96" s="897" t="s">
        <v>2</v>
      </c>
    </row>
    <row r="97" spans="1:12" x14ac:dyDescent="0.25">
      <c r="A97" s="666" t="s">
        <v>123</v>
      </c>
      <c r="B97" s="896" t="s">
        <v>96</v>
      </c>
      <c r="C97" s="896">
        <v>8</v>
      </c>
      <c r="D97" s="896" t="s">
        <v>124</v>
      </c>
      <c r="E97" s="896" t="s">
        <v>124</v>
      </c>
      <c r="F97" s="896" t="s">
        <v>124</v>
      </c>
      <c r="G97" s="541">
        <v>0.1</v>
      </c>
      <c r="H97" s="896" t="s">
        <v>2</v>
      </c>
      <c r="I97" s="896" t="s">
        <v>2</v>
      </c>
      <c r="J97" s="896" t="s">
        <v>2</v>
      </c>
      <c r="K97" s="896" t="s">
        <v>2</v>
      </c>
      <c r="L97" s="897" t="s">
        <v>2</v>
      </c>
    </row>
    <row r="98" spans="1:12" x14ac:dyDescent="0.25">
      <c r="A98" s="666" t="s">
        <v>147</v>
      </c>
      <c r="B98" s="896" t="s">
        <v>96</v>
      </c>
      <c r="C98" s="896">
        <v>8</v>
      </c>
      <c r="D98" s="896" t="s">
        <v>108</v>
      </c>
      <c r="E98" s="896" t="s">
        <v>108</v>
      </c>
      <c r="F98" s="896" t="s">
        <v>108</v>
      </c>
      <c r="G98" s="896" t="s">
        <v>108</v>
      </c>
      <c r="H98" s="896" t="s">
        <v>2</v>
      </c>
      <c r="I98" s="896" t="s">
        <v>2</v>
      </c>
      <c r="J98" s="896" t="s">
        <v>2</v>
      </c>
      <c r="K98" s="896" t="s">
        <v>2</v>
      </c>
      <c r="L98" s="897" t="s">
        <v>2</v>
      </c>
    </row>
    <row r="99" spans="1:12" x14ac:dyDescent="0.25">
      <c r="A99" s="666" t="s">
        <v>125</v>
      </c>
      <c r="B99" s="896" t="s">
        <v>96</v>
      </c>
      <c r="C99" s="896">
        <v>8</v>
      </c>
      <c r="D99" s="896" t="s">
        <v>117</v>
      </c>
      <c r="E99" s="896">
        <v>1.2E-2</v>
      </c>
      <c r="F99" s="749">
        <v>1.2999999999999999E-2</v>
      </c>
      <c r="G99" s="896">
        <v>1.7000000000000001E-2</v>
      </c>
      <c r="H99" s="896" t="s">
        <v>2</v>
      </c>
      <c r="I99" s="896" t="s">
        <v>2</v>
      </c>
      <c r="J99" s="896" t="s">
        <v>2</v>
      </c>
      <c r="K99" s="896" t="s">
        <v>2</v>
      </c>
      <c r="L99" s="897" t="s">
        <v>2</v>
      </c>
    </row>
    <row r="100" spans="1:12" x14ac:dyDescent="0.25">
      <c r="A100" s="666" t="s">
        <v>126</v>
      </c>
      <c r="B100" s="896" t="s">
        <v>96</v>
      </c>
      <c r="C100" s="896">
        <v>8</v>
      </c>
      <c r="D100" s="896">
        <v>0.54</v>
      </c>
      <c r="E100" s="896">
        <v>0.81</v>
      </c>
      <c r="F100" s="896">
        <v>0.97</v>
      </c>
      <c r="G100" s="896">
        <v>2.2000000000000002</v>
      </c>
      <c r="H100" s="896" t="s">
        <v>2</v>
      </c>
      <c r="I100" s="896" t="s">
        <v>2</v>
      </c>
      <c r="J100" s="896" t="s">
        <v>2</v>
      </c>
      <c r="K100" s="896" t="s">
        <v>2</v>
      </c>
      <c r="L100" s="897" t="s">
        <v>2</v>
      </c>
    </row>
    <row r="101" spans="1:12" x14ac:dyDescent="0.25">
      <c r="A101" s="666" t="s">
        <v>127</v>
      </c>
      <c r="B101" s="896" t="s">
        <v>96</v>
      </c>
      <c r="C101" s="896">
        <v>8</v>
      </c>
      <c r="D101" s="896">
        <v>2.4</v>
      </c>
      <c r="E101" s="896">
        <v>2.6</v>
      </c>
      <c r="F101" s="896">
        <v>3.9</v>
      </c>
      <c r="G101" s="881">
        <v>10</v>
      </c>
      <c r="H101" s="896" t="s">
        <v>2</v>
      </c>
      <c r="I101" s="896" t="s">
        <v>2</v>
      </c>
      <c r="J101" s="896" t="s">
        <v>2</v>
      </c>
      <c r="K101" s="896" t="s">
        <v>2</v>
      </c>
      <c r="L101" s="897" t="s">
        <v>2</v>
      </c>
    </row>
    <row r="102" spans="1:12" x14ac:dyDescent="0.25">
      <c r="A102" s="666" t="s">
        <v>128</v>
      </c>
      <c r="B102" s="896" t="s">
        <v>96</v>
      </c>
      <c r="C102" s="896">
        <v>8</v>
      </c>
      <c r="D102" s="896" t="s">
        <v>117</v>
      </c>
      <c r="E102" s="896" t="s">
        <v>117</v>
      </c>
      <c r="F102" s="896" t="s">
        <v>117</v>
      </c>
      <c r="G102" s="896" t="s">
        <v>117</v>
      </c>
      <c r="H102" s="896" t="s">
        <v>2</v>
      </c>
      <c r="I102" s="896" t="s">
        <v>2</v>
      </c>
      <c r="J102" s="896" t="s">
        <v>2</v>
      </c>
      <c r="K102" s="896" t="s">
        <v>2</v>
      </c>
      <c r="L102" s="897" t="s">
        <v>2</v>
      </c>
    </row>
    <row r="103" spans="1:12" x14ac:dyDescent="0.25">
      <c r="A103" s="666" t="s">
        <v>129</v>
      </c>
      <c r="B103" s="896" t="s">
        <v>96</v>
      </c>
      <c r="C103" s="896">
        <v>8</v>
      </c>
      <c r="D103" s="896">
        <v>1.4</v>
      </c>
      <c r="E103" s="896">
        <v>1.6</v>
      </c>
      <c r="F103" s="896">
        <v>1.8</v>
      </c>
      <c r="G103" s="896">
        <v>2.4</v>
      </c>
      <c r="H103" s="896" t="s">
        <v>2</v>
      </c>
      <c r="I103" s="896" t="s">
        <v>2</v>
      </c>
      <c r="J103" s="896" t="s">
        <v>2</v>
      </c>
      <c r="K103" s="896" t="s">
        <v>2</v>
      </c>
      <c r="L103" s="897" t="s">
        <v>2</v>
      </c>
    </row>
    <row r="104" spans="1:12" x14ac:dyDescent="0.25">
      <c r="A104" s="666" t="s">
        <v>130</v>
      </c>
      <c r="B104" s="896" t="s">
        <v>96</v>
      </c>
      <c r="C104" s="896">
        <v>8</v>
      </c>
      <c r="D104" s="896">
        <v>0.26</v>
      </c>
      <c r="E104" s="541">
        <v>0.5</v>
      </c>
      <c r="F104" s="896">
        <v>0.49</v>
      </c>
      <c r="G104" s="896">
        <v>0.62</v>
      </c>
      <c r="H104" s="896" t="s">
        <v>2</v>
      </c>
      <c r="I104" s="896" t="s">
        <v>2</v>
      </c>
      <c r="J104" s="896" t="s">
        <v>2</v>
      </c>
      <c r="K104" s="896" t="s">
        <v>2</v>
      </c>
      <c r="L104" s="897" t="s">
        <v>2</v>
      </c>
    </row>
    <row r="105" spans="1:12" x14ac:dyDescent="0.25">
      <c r="A105" s="666" t="s">
        <v>131</v>
      </c>
      <c r="B105" s="896" t="s">
        <v>96</v>
      </c>
      <c r="C105" s="896">
        <v>8</v>
      </c>
      <c r="D105" s="896" t="s">
        <v>132</v>
      </c>
      <c r="E105" s="896">
        <v>5.5000000000000003E-4</v>
      </c>
      <c r="F105" s="373">
        <v>5.1000000000000004E-4</v>
      </c>
      <c r="G105" s="896">
        <v>8.4000000000000003E-4</v>
      </c>
      <c r="H105" s="896" t="s">
        <v>2</v>
      </c>
      <c r="I105" s="896" t="s">
        <v>2</v>
      </c>
      <c r="J105" s="896" t="s">
        <v>2</v>
      </c>
      <c r="K105" s="896" t="s">
        <v>2</v>
      </c>
      <c r="L105" s="897" t="s">
        <v>2</v>
      </c>
    </row>
    <row r="106" spans="1:12" x14ac:dyDescent="0.25">
      <c r="A106" s="666" t="s">
        <v>133</v>
      </c>
      <c r="B106" s="896" t="s">
        <v>96</v>
      </c>
      <c r="C106" s="896">
        <v>8</v>
      </c>
      <c r="D106" s="896" t="s">
        <v>80</v>
      </c>
      <c r="E106" s="896" t="s">
        <v>80</v>
      </c>
      <c r="F106" s="896" t="s">
        <v>83</v>
      </c>
      <c r="G106" s="896">
        <v>6.4000000000000001E-2</v>
      </c>
      <c r="H106" s="896" t="s">
        <v>2</v>
      </c>
      <c r="I106" s="896" t="s">
        <v>2</v>
      </c>
      <c r="J106" s="896" t="s">
        <v>2</v>
      </c>
      <c r="K106" s="896" t="s">
        <v>2</v>
      </c>
      <c r="L106" s="897" t="s">
        <v>2</v>
      </c>
    </row>
    <row r="107" spans="1:12" x14ac:dyDescent="0.25">
      <c r="A107" s="666" t="s">
        <v>134</v>
      </c>
      <c r="B107" s="896" t="s">
        <v>96</v>
      </c>
      <c r="C107" s="896">
        <v>8</v>
      </c>
      <c r="D107" s="896">
        <v>0.27</v>
      </c>
      <c r="E107" s="896">
        <v>0.47</v>
      </c>
      <c r="F107" s="896" t="s">
        <v>80</v>
      </c>
      <c r="G107" s="896">
        <v>0.68</v>
      </c>
      <c r="H107" s="896" t="s">
        <v>2</v>
      </c>
      <c r="I107" s="896" t="s">
        <v>2</v>
      </c>
      <c r="J107" s="896" t="s">
        <v>2</v>
      </c>
      <c r="K107" s="896" t="s">
        <v>2</v>
      </c>
      <c r="L107" s="897" t="s">
        <v>2</v>
      </c>
    </row>
    <row r="108" spans="1:12" x14ac:dyDescent="0.25">
      <c r="A108" s="666" t="s">
        <v>135</v>
      </c>
      <c r="B108" s="896" t="s">
        <v>96</v>
      </c>
      <c r="C108" s="896">
        <v>8</v>
      </c>
      <c r="D108" s="896" t="s">
        <v>136</v>
      </c>
      <c r="E108" s="896" t="s">
        <v>136</v>
      </c>
      <c r="F108" s="896" t="s">
        <v>136</v>
      </c>
      <c r="G108" s="896" t="s">
        <v>136</v>
      </c>
      <c r="H108" s="896" t="s">
        <v>2</v>
      </c>
      <c r="I108" s="896" t="s">
        <v>2</v>
      </c>
      <c r="J108" s="896" t="s">
        <v>2</v>
      </c>
      <c r="K108" s="896" t="s">
        <v>2</v>
      </c>
      <c r="L108" s="897" t="s">
        <v>2</v>
      </c>
    </row>
    <row r="109" spans="1:12" x14ac:dyDescent="0.25">
      <c r="A109" s="666" t="s">
        <v>137</v>
      </c>
      <c r="B109" s="896" t="s">
        <v>96</v>
      </c>
      <c r="C109" s="896">
        <v>8</v>
      </c>
      <c r="D109" s="896" t="s">
        <v>83</v>
      </c>
      <c r="E109" s="896" t="s">
        <v>83</v>
      </c>
      <c r="F109" s="896" t="s">
        <v>83</v>
      </c>
      <c r="G109" s="896">
        <v>7.4999999999999997E-3</v>
      </c>
      <c r="H109" s="896" t="s">
        <v>2</v>
      </c>
      <c r="I109" s="896" t="s">
        <v>2</v>
      </c>
      <c r="J109" s="896" t="s">
        <v>2</v>
      </c>
      <c r="K109" s="896" t="s">
        <v>2</v>
      </c>
      <c r="L109" s="897" t="s">
        <v>2</v>
      </c>
    </row>
    <row r="110" spans="1:12" x14ac:dyDescent="0.25">
      <c r="A110" s="666" t="s">
        <v>138</v>
      </c>
      <c r="B110" s="896" t="s">
        <v>96</v>
      </c>
      <c r="C110" s="896">
        <v>8</v>
      </c>
      <c r="D110" s="896">
        <v>4.9000000000000004</v>
      </c>
      <c r="E110" s="881">
        <v>6</v>
      </c>
      <c r="F110" s="896">
        <v>9.6999999999999993</v>
      </c>
      <c r="G110" s="899">
        <v>20</v>
      </c>
      <c r="H110" s="896" t="s">
        <v>2</v>
      </c>
      <c r="I110" s="896" t="s">
        <v>2</v>
      </c>
      <c r="J110" s="896" t="s">
        <v>2</v>
      </c>
      <c r="K110" s="896" t="s">
        <v>2</v>
      </c>
      <c r="L110" s="897" t="s">
        <v>2</v>
      </c>
    </row>
    <row r="111" spans="1:12" x14ac:dyDescent="0.25">
      <c r="A111" s="666" t="s">
        <v>139</v>
      </c>
      <c r="B111" s="896" t="s">
        <v>96</v>
      </c>
      <c r="C111" s="896">
        <v>8</v>
      </c>
      <c r="D111" s="896" t="s">
        <v>83</v>
      </c>
      <c r="E111" s="896" t="s">
        <v>83</v>
      </c>
      <c r="F111" s="896" t="s">
        <v>83</v>
      </c>
      <c r="G111" s="896">
        <v>6.0000000000000001E-3</v>
      </c>
      <c r="H111" s="896" t="s">
        <v>2</v>
      </c>
      <c r="I111" s="896" t="s">
        <v>2</v>
      </c>
      <c r="J111" s="896" t="s">
        <v>2</v>
      </c>
      <c r="K111" s="896" t="s">
        <v>2</v>
      </c>
      <c r="L111" s="897" t="s">
        <v>2</v>
      </c>
    </row>
    <row r="112" spans="1:12" x14ac:dyDescent="0.25">
      <c r="A112" s="666" t="s">
        <v>140</v>
      </c>
      <c r="B112" s="896" t="s">
        <v>96</v>
      </c>
      <c r="C112" s="896">
        <v>8</v>
      </c>
      <c r="D112" s="896" t="s">
        <v>80</v>
      </c>
      <c r="E112" s="896" t="s">
        <v>80</v>
      </c>
      <c r="F112" s="896" t="s">
        <v>80</v>
      </c>
      <c r="G112" s="896" t="s">
        <v>80</v>
      </c>
      <c r="H112" s="896" t="s">
        <v>2</v>
      </c>
      <c r="I112" s="896" t="s">
        <v>2</v>
      </c>
      <c r="J112" s="896" t="s">
        <v>2</v>
      </c>
      <c r="K112" s="896" t="s">
        <v>2</v>
      </c>
      <c r="L112" s="897" t="s">
        <v>2</v>
      </c>
    </row>
    <row r="113" spans="1:12" x14ac:dyDescent="0.25">
      <c r="A113" s="666" t="s">
        <v>141</v>
      </c>
      <c r="B113" s="896" t="s">
        <v>96</v>
      </c>
      <c r="C113" s="896">
        <v>8</v>
      </c>
      <c r="D113" s="896" t="s">
        <v>122</v>
      </c>
      <c r="E113" s="896" t="s">
        <v>122</v>
      </c>
      <c r="F113" s="896">
        <v>0.13</v>
      </c>
      <c r="G113" s="896">
        <v>0.38</v>
      </c>
      <c r="H113" s="896" t="s">
        <v>2</v>
      </c>
      <c r="I113" s="896" t="s">
        <v>2</v>
      </c>
      <c r="J113" s="896" t="s">
        <v>2</v>
      </c>
      <c r="K113" s="896" t="s">
        <v>2</v>
      </c>
      <c r="L113" s="897" t="s">
        <v>2</v>
      </c>
    </row>
    <row r="114" spans="1:12" x14ac:dyDescent="0.25">
      <c r="A114" s="666" t="s">
        <v>142</v>
      </c>
      <c r="B114" s="896" t="s">
        <v>96</v>
      </c>
      <c r="C114" s="896">
        <v>8</v>
      </c>
      <c r="D114" s="896">
        <v>1.0999999999999999E-2</v>
      </c>
      <c r="E114" s="896">
        <v>1.2999999999999999E-2</v>
      </c>
      <c r="F114" s="749">
        <v>1.7000000000000001E-2</v>
      </c>
      <c r="G114" s="896">
        <v>3.1E-2</v>
      </c>
      <c r="H114" s="896" t="s">
        <v>2</v>
      </c>
      <c r="I114" s="896" t="s">
        <v>2</v>
      </c>
      <c r="J114" s="896" t="s">
        <v>2</v>
      </c>
      <c r="K114" s="896" t="s">
        <v>2</v>
      </c>
      <c r="L114" s="897" t="s">
        <v>2</v>
      </c>
    </row>
    <row r="115" spans="1:12" x14ac:dyDescent="0.25">
      <c r="A115" s="666" t="s">
        <v>143</v>
      </c>
      <c r="B115" s="896" t="s">
        <v>96</v>
      </c>
      <c r="C115" s="896">
        <v>8</v>
      </c>
      <c r="D115" s="896" t="s">
        <v>80</v>
      </c>
      <c r="E115" s="896" t="s">
        <v>80</v>
      </c>
      <c r="F115" s="896" t="s">
        <v>80</v>
      </c>
      <c r="G115" s="896">
        <v>6.2E-2</v>
      </c>
      <c r="H115" s="896" t="s">
        <v>2</v>
      </c>
      <c r="I115" s="896" t="s">
        <v>2</v>
      </c>
      <c r="J115" s="896" t="s">
        <v>2</v>
      </c>
      <c r="K115" s="896" t="s">
        <v>2</v>
      </c>
      <c r="L115" s="897" t="s">
        <v>2</v>
      </c>
    </row>
    <row r="116" spans="1:12" ht="15.75" thickBot="1" x14ac:dyDescent="0.3">
      <c r="A116" s="670" t="s">
        <v>144</v>
      </c>
      <c r="B116" s="903" t="s">
        <v>96</v>
      </c>
      <c r="C116" s="903">
        <v>8</v>
      </c>
      <c r="D116" s="903" t="s">
        <v>145</v>
      </c>
      <c r="E116" s="903" t="s">
        <v>145</v>
      </c>
      <c r="F116" s="903" t="s">
        <v>145</v>
      </c>
      <c r="G116" s="903">
        <v>1.6</v>
      </c>
      <c r="H116" s="903" t="s">
        <v>2</v>
      </c>
      <c r="I116" s="903" t="s">
        <v>2</v>
      </c>
      <c r="J116" s="903" t="s">
        <v>2</v>
      </c>
      <c r="K116" s="903" t="s">
        <v>2</v>
      </c>
      <c r="L116" s="904" t="s">
        <v>2</v>
      </c>
    </row>
    <row r="117" spans="1:12" x14ac:dyDescent="0.25">
      <c r="A117" s="1080" t="s">
        <v>149</v>
      </c>
      <c r="B117" s="367"/>
      <c r="C117" s="367"/>
      <c r="D117" s="367"/>
      <c r="E117" s="367"/>
      <c r="F117" s="367"/>
      <c r="G117" s="367"/>
      <c r="H117" s="367"/>
      <c r="I117" s="367"/>
      <c r="J117" s="367"/>
      <c r="K117" s="367"/>
      <c r="L117" s="367"/>
    </row>
    <row r="118" spans="1:12" x14ac:dyDescent="0.25">
      <c r="A118" s="371" t="s">
        <v>150</v>
      </c>
      <c r="B118" s="367"/>
      <c r="C118" s="367"/>
      <c r="D118" s="367"/>
      <c r="E118" s="367"/>
      <c r="F118" s="367"/>
      <c r="G118" s="367"/>
      <c r="H118" s="367"/>
      <c r="I118" s="367"/>
      <c r="J118" s="367"/>
      <c r="K118" s="367"/>
      <c r="L118" s="367"/>
    </row>
    <row r="119" spans="1:12" x14ac:dyDescent="0.25">
      <c r="A119" s="372" t="s">
        <v>151</v>
      </c>
      <c r="B119" s="367"/>
      <c r="C119" s="367"/>
      <c r="D119" s="367"/>
      <c r="E119" s="367"/>
      <c r="F119" s="367"/>
      <c r="G119" s="367"/>
      <c r="H119" s="367"/>
      <c r="I119" s="367"/>
      <c r="J119" s="367"/>
      <c r="K119" s="367"/>
      <c r="L119" s="367"/>
    </row>
    <row r="120" spans="1:12" x14ac:dyDescent="0.25">
      <c r="A120" s="372" t="s">
        <v>152</v>
      </c>
      <c r="B120" s="367"/>
      <c r="C120" s="367"/>
      <c r="D120" s="367"/>
      <c r="E120" s="367"/>
      <c r="F120" s="367"/>
      <c r="G120" s="367"/>
      <c r="H120" s="367"/>
      <c r="I120" s="367"/>
      <c r="J120" s="367"/>
      <c r="K120" s="367"/>
      <c r="L120" s="367"/>
    </row>
    <row r="121" spans="1:12" x14ac:dyDescent="0.25">
      <c r="A121" s="372" t="s">
        <v>493</v>
      </c>
      <c r="B121" s="367"/>
      <c r="C121" s="367"/>
      <c r="D121" s="367"/>
      <c r="E121" s="367"/>
      <c r="F121" s="367"/>
      <c r="G121" s="367"/>
      <c r="H121" s="367"/>
      <c r="I121" s="367"/>
      <c r="J121" s="367"/>
      <c r="K121" s="367"/>
      <c r="L121" s="367"/>
    </row>
    <row r="122" spans="1:12" x14ac:dyDescent="0.25">
      <c r="A122" s="372" t="s">
        <v>494</v>
      </c>
      <c r="B122" s="367"/>
      <c r="C122" s="366"/>
      <c r="D122" s="366"/>
      <c r="E122" s="367"/>
      <c r="F122" s="367"/>
      <c r="G122" s="367"/>
      <c r="H122" s="367"/>
      <c r="I122" s="367"/>
      <c r="J122" s="367"/>
      <c r="K122" s="367"/>
      <c r="L122" s="367"/>
    </row>
    <row r="123" spans="1:12" x14ac:dyDescent="0.25">
      <c r="A123" s="372" t="s">
        <v>495</v>
      </c>
      <c r="B123" s="367"/>
      <c r="C123" s="366"/>
      <c r="D123" s="366"/>
      <c r="E123" s="367"/>
      <c r="F123" s="367"/>
      <c r="G123" s="367"/>
      <c r="H123" s="367"/>
      <c r="I123" s="367"/>
      <c r="J123" s="367"/>
      <c r="K123" s="367"/>
      <c r="L123" s="367"/>
    </row>
    <row r="124" spans="1:12" x14ac:dyDescent="0.25">
      <c r="A124" s="372" t="s">
        <v>167</v>
      </c>
      <c r="B124" s="367"/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</row>
    <row r="125" spans="1:12" x14ac:dyDescent="0.25">
      <c r="A125" s="1217" t="s">
        <v>719</v>
      </c>
      <c r="B125" s="1217"/>
      <c r="C125" s="1217"/>
      <c r="D125" s="1217"/>
      <c r="E125" s="1217"/>
      <c r="F125" s="1217"/>
      <c r="G125" s="1217"/>
      <c r="H125" s="1217"/>
      <c r="I125" s="1217"/>
      <c r="J125" s="1217"/>
      <c r="K125" s="1217"/>
      <c r="L125" s="1217"/>
    </row>
    <row r="126" spans="1:12" x14ac:dyDescent="0.25">
      <c r="A126" s="1217"/>
      <c r="B126" s="1217"/>
      <c r="C126" s="1217"/>
      <c r="D126" s="1217"/>
      <c r="E126" s="1217"/>
      <c r="F126" s="1217"/>
      <c r="G126" s="1217"/>
      <c r="H126" s="1217"/>
      <c r="I126" s="1217"/>
      <c r="J126" s="1217"/>
      <c r="K126" s="1217"/>
      <c r="L126" s="1217"/>
    </row>
    <row r="127" spans="1:12" x14ac:dyDescent="0.25">
      <c r="A127" s="1217"/>
      <c r="B127" s="1217"/>
      <c r="C127" s="1217"/>
      <c r="D127" s="1217"/>
      <c r="E127" s="1217"/>
      <c r="F127" s="1217"/>
      <c r="G127" s="1217"/>
      <c r="H127" s="1217"/>
      <c r="I127" s="1217"/>
      <c r="J127" s="1217"/>
      <c r="K127" s="1217"/>
      <c r="L127" s="1217"/>
    </row>
  </sheetData>
  <mergeCells count="13">
    <mergeCell ref="A125:L127"/>
    <mergeCell ref="L6:L9"/>
    <mergeCell ref="H6:H9"/>
    <mergeCell ref="B3:B9"/>
    <mergeCell ref="A3:A9"/>
    <mergeCell ref="I6:I9"/>
    <mergeCell ref="J6:J9"/>
    <mergeCell ref="K6:K9"/>
    <mergeCell ref="C5:C9"/>
    <mergeCell ref="D5:D9"/>
    <mergeCell ref="E5:E9"/>
    <mergeCell ref="F5:F9"/>
    <mergeCell ref="G5:G9"/>
  </mergeCells>
  <pageMargins left="0.7" right="0.7" top="0.75" bottom="0.75" header="0.3" footer="0.3"/>
  <pageSetup paperSize="3" orientation="landscape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opLeftCell="A109" workbookViewId="0">
      <selection activeCell="A133" sqref="A133"/>
    </sheetView>
  </sheetViews>
  <sheetFormatPr defaultRowHeight="15" x14ac:dyDescent="0.25"/>
  <cols>
    <col min="1" max="1" width="39.140625" customWidth="1"/>
    <col min="2" max="2" width="10.85546875" bestFit="1" customWidth="1"/>
    <col min="3" max="13" width="12.7109375" customWidth="1"/>
  </cols>
  <sheetData>
    <row r="1" spans="1:13" x14ac:dyDescent="0.25">
      <c r="A1" s="376" t="s">
        <v>652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ht="15.75" thickBot="1" x14ac:dyDescent="0.3">
      <c r="A2" s="376" t="s">
        <v>7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3" x14ac:dyDescent="0.25">
      <c r="A3" s="413" t="s">
        <v>8</v>
      </c>
      <c r="B3" s="1202" t="s">
        <v>9</v>
      </c>
      <c r="C3" s="1214" t="s">
        <v>402</v>
      </c>
      <c r="D3" s="1216"/>
      <c r="E3" s="1215"/>
      <c r="F3" s="1214" t="s">
        <v>403</v>
      </c>
      <c r="G3" s="1216"/>
      <c r="H3" s="1215"/>
      <c r="I3" s="1214" t="s">
        <v>404</v>
      </c>
      <c r="J3" s="1216"/>
      <c r="K3" s="1215"/>
      <c r="L3" s="1214" t="s">
        <v>405</v>
      </c>
      <c r="M3" s="1225"/>
    </row>
    <row r="4" spans="1:13" x14ac:dyDescent="0.25">
      <c r="A4" s="400" t="s">
        <v>15</v>
      </c>
      <c r="B4" s="1197"/>
      <c r="C4" s="381" t="s">
        <v>496</v>
      </c>
      <c r="D4" s="381" t="s">
        <v>496</v>
      </c>
      <c r="E4" s="381" t="s">
        <v>496</v>
      </c>
      <c r="F4" s="381" t="s">
        <v>497</v>
      </c>
      <c r="G4" s="381" t="s">
        <v>497</v>
      </c>
      <c r="H4" s="381" t="s">
        <v>497</v>
      </c>
      <c r="I4" s="381" t="s">
        <v>498</v>
      </c>
      <c r="J4" s="381" t="s">
        <v>498</v>
      </c>
      <c r="K4" s="381" t="s">
        <v>498</v>
      </c>
      <c r="L4" s="381" t="s">
        <v>499</v>
      </c>
      <c r="M4" s="407" t="s">
        <v>499</v>
      </c>
    </row>
    <row r="5" spans="1:13" x14ac:dyDescent="0.25">
      <c r="A5" s="400" t="s">
        <v>29</v>
      </c>
      <c r="B5" s="1197"/>
      <c r="C5" s="381" t="s">
        <v>177</v>
      </c>
      <c r="D5" s="381" t="s">
        <v>175</v>
      </c>
      <c r="E5" s="381" t="s">
        <v>176</v>
      </c>
      <c r="F5" s="381" t="s">
        <v>177</v>
      </c>
      <c r="G5" s="381" t="s">
        <v>175</v>
      </c>
      <c r="H5" s="381" t="s">
        <v>176</v>
      </c>
      <c r="I5" s="381" t="s">
        <v>177</v>
      </c>
      <c r="J5" s="381" t="s">
        <v>175</v>
      </c>
      <c r="K5" s="381" t="s">
        <v>176</v>
      </c>
      <c r="L5" s="381" t="s">
        <v>177</v>
      </c>
      <c r="M5" s="407" t="s">
        <v>175</v>
      </c>
    </row>
    <row r="6" spans="1:13" x14ac:dyDescent="0.25">
      <c r="A6" s="400" t="s">
        <v>0</v>
      </c>
      <c r="B6" s="1197"/>
      <c r="C6" s="382">
        <v>41841.416666666664</v>
      </c>
      <c r="D6" s="382">
        <v>41865.5625</v>
      </c>
      <c r="E6" s="382">
        <v>41890.4375</v>
      </c>
      <c r="F6" s="382">
        <v>41841.454861111109</v>
      </c>
      <c r="G6" s="382">
        <v>41865.520833333336</v>
      </c>
      <c r="H6" s="382">
        <v>41890.486111111109</v>
      </c>
      <c r="I6" s="382">
        <v>41841.5</v>
      </c>
      <c r="J6" s="382">
        <v>41865.4375</v>
      </c>
      <c r="K6" s="382">
        <v>41890.572916666664</v>
      </c>
      <c r="L6" s="382">
        <v>41841.565972222219</v>
      </c>
      <c r="M6" s="408">
        <v>41865.40625</v>
      </c>
    </row>
    <row r="7" spans="1:13" x14ac:dyDescent="0.25">
      <c r="A7" s="400" t="s">
        <v>31</v>
      </c>
      <c r="B7" s="1197"/>
      <c r="C7" s="383">
        <v>507638</v>
      </c>
      <c r="D7" s="383">
        <v>507638</v>
      </c>
      <c r="E7" s="383">
        <v>507638</v>
      </c>
      <c r="F7" s="383">
        <v>505912</v>
      </c>
      <c r="G7" s="383">
        <v>505912</v>
      </c>
      <c r="H7" s="383">
        <v>505912</v>
      </c>
      <c r="I7" s="383">
        <v>503125</v>
      </c>
      <c r="J7" s="383">
        <v>503125</v>
      </c>
      <c r="K7" s="383">
        <v>503125</v>
      </c>
      <c r="L7" s="383">
        <v>501976</v>
      </c>
      <c r="M7" s="409">
        <v>501976</v>
      </c>
    </row>
    <row r="8" spans="1:13" ht="15.75" thickBot="1" x14ac:dyDescent="0.3">
      <c r="A8" s="377" t="s">
        <v>32</v>
      </c>
      <c r="B8" s="1198"/>
      <c r="C8" s="410">
        <v>7164461</v>
      </c>
      <c r="D8" s="410">
        <v>7164461</v>
      </c>
      <c r="E8" s="410">
        <v>7164461</v>
      </c>
      <c r="F8" s="410">
        <v>7164431</v>
      </c>
      <c r="G8" s="410">
        <v>7164431</v>
      </c>
      <c r="H8" s="410">
        <v>7164431</v>
      </c>
      <c r="I8" s="410">
        <v>7161481</v>
      </c>
      <c r="J8" s="410">
        <v>7161481</v>
      </c>
      <c r="K8" s="410">
        <v>7161481</v>
      </c>
      <c r="L8" s="410">
        <v>7159857</v>
      </c>
      <c r="M8" s="411">
        <v>7159857</v>
      </c>
    </row>
    <row r="9" spans="1:13" x14ac:dyDescent="0.25">
      <c r="A9" s="378" t="s">
        <v>178</v>
      </c>
      <c r="B9" s="379"/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80"/>
    </row>
    <row r="10" spans="1:13" x14ac:dyDescent="0.25">
      <c r="A10" s="393" t="s">
        <v>34</v>
      </c>
      <c r="B10" s="394" t="s">
        <v>35</v>
      </c>
      <c r="C10" s="396">
        <v>6.5</v>
      </c>
      <c r="D10" s="394">
        <v>6.5</v>
      </c>
      <c r="E10" s="395">
        <v>7</v>
      </c>
      <c r="F10" s="394">
        <v>12.9</v>
      </c>
      <c r="G10" s="396">
        <v>13.5</v>
      </c>
      <c r="H10" s="395">
        <v>11</v>
      </c>
      <c r="I10" s="394">
        <v>17.3</v>
      </c>
      <c r="J10" s="396">
        <v>18.100000000000001</v>
      </c>
      <c r="K10" s="395">
        <v>14</v>
      </c>
      <c r="L10" s="394">
        <v>25.5</v>
      </c>
      <c r="M10" s="391">
        <v>28.8</v>
      </c>
    </row>
    <row r="11" spans="1:13" x14ac:dyDescent="0.25">
      <c r="A11" s="393" t="s">
        <v>36</v>
      </c>
      <c r="B11" s="394" t="s">
        <v>35</v>
      </c>
      <c r="C11" s="395">
        <v>3</v>
      </c>
      <c r="D11" s="394">
        <v>3.5</v>
      </c>
      <c r="E11" s="395">
        <v>3</v>
      </c>
      <c r="F11" s="394">
        <v>6.5</v>
      </c>
      <c r="G11" s="395">
        <v>7</v>
      </c>
      <c r="H11" s="394">
        <v>5.5</v>
      </c>
      <c r="I11" s="394">
        <v>8.5</v>
      </c>
      <c r="J11" s="395">
        <v>9</v>
      </c>
      <c r="K11" s="395">
        <v>7</v>
      </c>
      <c r="L11" s="395">
        <v>13</v>
      </c>
      <c r="M11" s="401">
        <v>15</v>
      </c>
    </row>
    <row r="12" spans="1:13" x14ac:dyDescent="0.25">
      <c r="A12" s="393" t="s">
        <v>179</v>
      </c>
      <c r="B12" s="394" t="s">
        <v>35</v>
      </c>
      <c r="C12" s="394">
        <v>5.8</v>
      </c>
      <c r="D12" s="394">
        <v>6.5</v>
      </c>
      <c r="E12" s="394">
        <v>5.5</v>
      </c>
      <c r="F12" s="394">
        <v>6.3</v>
      </c>
      <c r="G12" s="395">
        <v>11</v>
      </c>
      <c r="H12" s="395">
        <v>6</v>
      </c>
      <c r="I12" s="394">
        <v>9.5</v>
      </c>
      <c r="J12" s="395">
        <v>11</v>
      </c>
      <c r="K12" s="395">
        <v>6</v>
      </c>
      <c r="L12" s="395">
        <v>11</v>
      </c>
      <c r="M12" s="401">
        <v>11</v>
      </c>
    </row>
    <row r="13" spans="1:13" x14ac:dyDescent="0.25">
      <c r="A13" s="393" t="s">
        <v>39</v>
      </c>
      <c r="B13" s="394" t="s">
        <v>40</v>
      </c>
      <c r="C13" s="395">
        <v>12.6</v>
      </c>
      <c r="D13" s="395">
        <v>12.4</v>
      </c>
      <c r="E13" s="395">
        <v>7.1</v>
      </c>
      <c r="F13" s="395">
        <v>8.6999999999999993</v>
      </c>
      <c r="G13" s="395">
        <v>11.5</v>
      </c>
      <c r="H13" s="395">
        <v>8</v>
      </c>
      <c r="I13" s="395">
        <v>7.3</v>
      </c>
      <c r="J13" s="395">
        <v>10.7</v>
      </c>
      <c r="K13" s="395">
        <v>8.8000000000000007</v>
      </c>
      <c r="L13" s="395">
        <v>6.5</v>
      </c>
      <c r="M13" s="401">
        <v>10.3</v>
      </c>
    </row>
    <row r="14" spans="1:13" x14ac:dyDescent="0.25">
      <c r="A14" s="393" t="s">
        <v>41</v>
      </c>
      <c r="B14" s="394" t="s">
        <v>42</v>
      </c>
      <c r="C14" s="394">
        <v>48</v>
      </c>
      <c r="D14" s="394">
        <v>41</v>
      </c>
      <c r="E14" s="394">
        <v>42</v>
      </c>
      <c r="F14" s="394">
        <v>27</v>
      </c>
      <c r="G14" s="394">
        <v>26</v>
      </c>
      <c r="H14" s="394">
        <v>29</v>
      </c>
      <c r="I14" s="394">
        <v>21</v>
      </c>
      <c r="J14" s="394">
        <v>19</v>
      </c>
      <c r="K14" s="394">
        <v>22</v>
      </c>
      <c r="L14" s="394">
        <v>19</v>
      </c>
      <c r="M14" s="391">
        <v>19</v>
      </c>
    </row>
    <row r="15" spans="1:13" x14ac:dyDescent="0.25">
      <c r="A15" s="393" t="s">
        <v>43</v>
      </c>
      <c r="B15" s="394" t="s">
        <v>44</v>
      </c>
      <c r="C15" s="395">
        <v>10.8</v>
      </c>
      <c r="D15" s="395">
        <v>10.5</v>
      </c>
      <c r="E15" s="395">
        <v>11.9</v>
      </c>
      <c r="F15" s="395">
        <v>11.9</v>
      </c>
      <c r="G15" s="395">
        <v>10.9</v>
      </c>
      <c r="H15" s="395">
        <v>11.7</v>
      </c>
      <c r="I15" s="395">
        <v>12.33</v>
      </c>
      <c r="J15" s="395">
        <v>11</v>
      </c>
      <c r="K15" s="395">
        <v>11.6</v>
      </c>
      <c r="L15" s="395">
        <v>12.6</v>
      </c>
      <c r="M15" s="401">
        <v>11.2</v>
      </c>
    </row>
    <row r="16" spans="1:13" x14ac:dyDescent="0.25">
      <c r="A16" s="393" t="s">
        <v>46</v>
      </c>
      <c r="B16" s="394" t="s">
        <v>47</v>
      </c>
      <c r="C16" s="395">
        <v>101.7</v>
      </c>
      <c r="D16" s="395">
        <v>98.9</v>
      </c>
      <c r="E16" s="395">
        <v>98.4</v>
      </c>
      <c r="F16" s="395">
        <v>102.1</v>
      </c>
      <c r="G16" s="395">
        <v>100.3</v>
      </c>
      <c r="H16" s="395">
        <v>98.9</v>
      </c>
      <c r="I16" s="395">
        <v>102.4</v>
      </c>
      <c r="J16" s="395">
        <v>100.2</v>
      </c>
      <c r="K16" s="395">
        <v>99.4</v>
      </c>
      <c r="L16" s="395">
        <v>102.4</v>
      </c>
      <c r="M16" s="401">
        <v>100.6</v>
      </c>
    </row>
    <row r="17" spans="1:13" x14ac:dyDescent="0.25">
      <c r="A17" s="393" t="s">
        <v>1</v>
      </c>
      <c r="B17" s="394" t="s">
        <v>2</v>
      </c>
      <c r="C17" s="395">
        <v>7.1</v>
      </c>
      <c r="D17" s="395">
        <v>7.3</v>
      </c>
      <c r="E17" s="395">
        <v>7.1</v>
      </c>
      <c r="F17" s="395">
        <v>7.3</v>
      </c>
      <c r="G17" s="395">
        <v>7.2</v>
      </c>
      <c r="H17" s="395">
        <v>7.1</v>
      </c>
      <c r="I17" s="395">
        <v>7.3</v>
      </c>
      <c r="J17" s="395">
        <v>7.2</v>
      </c>
      <c r="K17" s="395">
        <v>7</v>
      </c>
      <c r="L17" s="395">
        <v>7.3</v>
      </c>
      <c r="M17" s="401">
        <v>7.2</v>
      </c>
    </row>
    <row r="18" spans="1:13" x14ac:dyDescent="0.25">
      <c r="A18" s="388" t="s">
        <v>48</v>
      </c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0"/>
    </row>
    <row r="19" spans="1:13" x14ac:dyDescent="0.25">
      <c r="A19" s="393" t="s">
        <v>49</v>
      </c>
      <c r="B19" s="394" t="s">
        <v>50</v>
      </c>
      <c r="C19" s="387">
        <v>0.12</v>
      </c>
      <c r="D19" s="387">
        <v>0.14000000000000001</v>
      </c>
      <c r="E19" s="387">
        <v>0.12</v>
      </c>
      <c r="F19" s="394">
        <v>0.11</v>
      </c>
      <c r="G19" s="396" t="s">
        <v>122</v>
      </c>
      <c r="H19" s="396" t="s">
        <v>122</v>
      </c>
      <c r="I19" s="396" t="s">
        <v>122</v>
      </c>
      <c r="J19" s="396" t="s">
        <v>122</v>
      </c>
      <c r="K19" s="399">
        <v>0.1</v>
      </c>
      <c r="L19" s="396" t="s">
        <v>122</v>
      </c>
      <c r="M19" s="402" t="s">
        <v>122</v>
      </c>
    </row>
    <row r="20" spans="1:13" ht="15.75" x14ac:dyDescent="0.3">
      <c r="A20" s="393" t="s">
        <v>52</v>
      </c>
      <c r="B20" s="394" t="s">
        <v>44</v>
      </c>
      <c r="C20" s="394">
        <v>8.1999999999999993</v>
      </c>
      <c r="D20" s="394">
        <v>5.4</v>
      </c>
      <c r="E20" s="395">
        <v>6</v>
      </c>
      <c r="F20" s="394">
        <v>5.5</v>
      </c>
      <c r="G20" s="394">
        <v>4.5</v>
      </c>
      <c r="H20" s="394">
        <v>5.2</v>
      </c>
      <c r="I20" s="394">
        <v>4.3</v>
      </c>
      <c r="J20" s="394">
        <v>4.2</v>
      </c>
      <c r="K20" s="394">
        <v>4.3</v>
      </c>
      <c r="L20" s="394">
        <v>4.2</v>
      </c>
      <c r="M20" s="401">
        <v>4</v>
      </c>
    </row>
    <row r="21" spans="1:13" x14ac:dyDescent="0.25">
      <c r="A21" s="1133" t="s">
        <v>697</v>
      </c>
      <c r="B21" s="394" t="s">
        <v>42</v>
      </c>
      <c r="C21" s="394">
        <v>53</v>
      </c>
      <c r="D21" s="394">
        <v>49</v>
      </c>
      <c r="E21" s="394">
        <v>47</v>
      </c>
      <c r="F21" s="394">
        <v>33</v>
      </c>
      <c r="G21" s="394">
        <v>32</v>
      </c>
      <c r="H21" s="394">
        <v>32</v>
      </c>
      <c r="I21" s="394">
        <v>26</v>
      </c>
      <c r="J21" s="394">
        <v>24</v>
      </c>
      <c r="K21" s="394">
        <v>24</v>
      </c>
      <c r="L21" s="394">
        <v>23</v>
      </c>
      <c r="M21" s="391">
        <v>24</v>
      </c>
    </row>
    <row r="22" spans="1:13" x14ac:dyDescent="0.25">
      <c r="A22" s="393" t="s">
        <v>53</v>
      </c>
      <c r="B22" s="394" t="s">
        <v>44</v>
      </c>
      <c r="C22" s="384">
        <v>11</v>
      </c>
      <c r="D22" s="384">
        <v>10</v>
      </c>
      <c r="E22" s="384">
        <v>10</v>
      </c>
      <c r="F22" s="394">
        <v>7.8</v>
      </c>
      <c r="G22" s="394">
        <v>7.8</v>
      </c>
      <c r="H22" s="394">
        <v>7.9</v>
      </c>
      <c r="I22" s="394">
        <v>6.9</v>
      </c>
      <c r="J22" s="394">
        <v>6.7</v>
      </c>
      <c r="K22" s="395">
        <v>7</v>
      </c>
      <c r="L22" s="394">
        <v>6.6</v>
      </c>
      <c r="M22" s="391">
        <v>6.5</v>
      </c>
    </row>
    <row r="23" spans="1:13" x14ac:dyDescent="0.25">
      <c r="A23" s="1133" t="s">
        <v>696</v>
      </c>
      <c r="B23" s="394" t="s">
        <v>2</v>
      </c>
      <c r="C23" s="395" t="s">
        <v>500</v>
      </c>
      <c r="D23" s="395">
        <v>6.7</v>
      </c>
      <c r="E23" s="395">
        <v>6.7</v>
      </c>
      <c r="F23" s="395">
        <v>6.7</v>
      </c>
      <c r="G23" s="395">
        <v>6.5</v>
      </c>
      <c r="H23" s="395">
        <v>6.6</v>
      </c>
      <c r="I23" s="395">
        <v>6.7</v>
      </c>
      <c r="J23" s="395">
        <v>6.5</v>
      </c>
      <c r="K23" s="395">
        <v>6.6</v>
      </c>
      <c r="L23" s="395">
        <v>6.6</v>
      </c>
      <c r="M23" s="412" t="s">
        <v>54</v>
      </c>
    </row>
    <row r="24" spans="1:13" x14ac:dyDescent="0.25">
      <c r="A24" s="393" t="s">
        <v>57</v>
      </c>
      <c r="B24" s="394" t="s">
        <v>44</v>
      </c>
      <c r="C24" s="394">
        <v>26</v>
      </c>
      <c r="D24" s="394">
        <v>35</v>
      </c>
      <c r="E24" s="394">
        <v>23</v>
      </c>
      <c r="F24" s="394">
        <v>20</v>
      </c>
      <c r="G24" s="394">
        <v>29</v>
      </c>
      <c r="H24" s="394">
        <v>20</v>
      </c>
      <c r="I24" s="394">
        <v>10</v>
      </c>
      <c r="J24" s="394">
        <v>27</v>
      </c>
      <c r="K24" s="394">
        <v>15</v>
      </c>
      <c r="L24" s="394" t="s">
        <v>58</v>
      </c>
      <c r="M24" s="391">
        <v>24</v>
      </c>
    </row>
    <row r="25" spans="1:13" x14ac:dyDescent="0.25">
      <c r="A25" s="393" t="s">
        <v>59</v>
      </c>
      <c r="B25" s="394" t="s">
        <v>44</v>
      </c>
      <c r="C25" s="396" t="s">
        <v>60</v>
      </c>
      <c r="D25" s="396" t="s">
        <v>60</v>
      </c>
      <c r="E25" s="396" t="s">
        <v>60</v>
      </c>
      <c r="F25" s="396" t="s">
        <v>60</v>
      </c>
      <c r="G25" s="396" t="s">
        <v>60</v>
      </c>
      <c r="H25" s="396" t="s">
        <v>60</v>
      </c>
      <c r="I25" s="396" t="s">
        <v>60</v>
      </c>
      <c r="J25" s="396" t="s">
        <v>60</v>
      </c>
      <c r="K25" s="396" t="s">
        <v>60</v>
      </c>
      <c r="L25" s="396" t="s">
        <v>60</v>
      </c>
      <c r="M25" s="402" t="s">
        <v>60</v>
      </c>
    </row>
    <row r="26" spans="1:13" x14ac:dyDescent="0.25">
      <c r="A26" s="393" t="s">
        <v>62</v>
      </c>
      <c r="B26" s="394" t="s">
        <v>63</v>
      </c>
      <c r="C26" s="394">
        <v>0.73</v>
      </c>
      <c r="D26" s="394">
        <v>0.43</v>
      </c>
      <c r="E26" s="394">
        <v>0.42</v>
      </c>
      <c r="F26" s="394">
        <v>0.61</v>
      </c>
      <c r="G26" s="394">
        <v>0.39</v>
      </c>
      <c r="H26" s="394">
        <v>0.28999999999999998</v>
      </c>
      <c r="I26" s="394">
        <v>0.43</v>
      </c>
      <c r="J26" s="394">
        <v>0.39</v>
      </c>
      <c r="K26" s="394">
        <v>0.27</v>
      </c>
      <c r="L26" s="394">
        <v>0.28000000000000003</v>
      </c>
      <c r="M26" s="391">
        <v>0.43</v>
      </c>
    </row>
    <row r="27" spans="1:13" x14ac:dyDescent="0.25">
      <c r="A27" s="388" t="s">
        <v>64</v>
      </c>
      <c r="B27" s="397"/>
      <c r="C27" s="397"/>
      <c r="D27" s="397"/>
      <c r="E27" s="397"/>
      <c r="F27" s="397"/>
      <c r="G27" s="397"/>
      <c r="H27" s="397"/>
      <c r="I27" s="397"/>
      <c r="J27" s="397"/>
      <c r="K27" s="397"/>
      <c r="L27" s="397"/>
      <c r="M27" s="390"/>
    </row>
    <row r="28" spans="1:13" x14ac:dyDescent="0.25">
      <c r="A28" s="393" t="s">
        <v>65</v>
      </c>
      <c r="B28" s="394" t="s">
        <v>44</v>
      </c>
      <c r="C28" s="384">
        <v>10</v>
      </c>
      <c r="D28" s="394">
        <v>6.6</v>
      </c>
      <c r="E28" s="394">
        <v>7.3</v>
      </c>
      <c r="F28" s="394">
        <v>6.7</v>
      </c>
      <c r="G28" s="394">
        <v>5.5</v>
      </c>
      <c r="H28" s="394">
        <v>6.3</v>
      </c>
      <c r="I28" s="394">
        <v>5.3</v>
      </c>
      <c r="J28" s="394">
        <v>5.0999999999999996</v>
      </c>
      <c r="K28" s="394">
        <v>5.3</v>
      </c>
      <c r="L28" s="394">
        <v>5.0999999999999996</v>
      </c>
      <c r="M28" s="402" t="s">
        <v>182</v>
      </c>
    </row>
    <row r="29" spans="1:13" x14ac:dyDescent="0.25">
      <c r="A29" s="393" t="s">
        <v>66</v>
      </c>
      <c r="B29" s="394" t="s">
        <v>44</v>
      </c>
      <c r="C29" s="394">
        <v>2.2000000000000002</v>
      </c>
      <c r="D29" s="394">
        <v>2.1</v>
      </c>
      <c r="E29" s="395">
        <v>2</v>
      </c>
      <c r="F29" s="394">
        <v>1.6</v>
      </c>
      <c r="G29" s="394">
        <v>1.6</v>
      </c>
      <c r="H29" s="394">
        <v>1.5</v>
      </c>
      <c r="I29" s="394">
        <v>1.4</v>
      </c>
      <c r="J29" s="394">
        <v>1.3</v>
      </c>
      <c r="K29" s="394">
        <v>1.3</v>
      </c>
      <c r="L29" s="394">
        <v>1.3</v>
      </c>
      <c r="M29" s="391">
        <v>1.3</v>
      </c>
    </row>
    <row r="30" spans="1:13" x14ac:dyDescent="0.25">
      <c r="A30" s="393" t="s">
        <v>67</v>
      </c>
      <c r="B30" s="394" t="s">
        <v>44</v>
      </c>
      <c r="C30" s="394">
        <v>5.8</v>
      </c>
      <c r="D30" s="394">
        <v>4.8</v>
      </c>
      <c r="E30" s="394">
        <v>4.4000000000000004</v>
      </c>
      <c r="F30" s="395">
        <v>3</v>
      </c>
      <c r="G30" s="394">
        <v>2.5</v>
      </c>
      <c r="H30" s="394">
        <v>2.6</v>
      </c>
      <c r="I30" s="394">
        <v>1.9</v>
      </c>
      <c r="J30" s="394">
        <v>1.5</v>
      </c>
      <c r="K30" s="394">
        <v>1.4</v>
      </c>
      <c r="L30" s="394">
        <v>1.5</v>
      </c>
      <c r="M30" s="391">
        <v>1.4</v>
      </c>
    </row>
    <row r="31" spans="1:13" x14ac:dyDescent="0.25">
      <c r="A31" s="393" t="s">
        <v>69</v>
      </c>
      <c r="B31" s="394" t="s">
        <v>44</v>
      </c>
      <c r="C31" s="394" t="s">
        <v>70</v>
      </c>
      <c r="D31" s="394" t="s">
        <v>70</v>
      </c>
      <c r="E31" s="394">
        <v>2.5999999999999999E-2</v>
      </c>
      <c r="F31" s="394" t="s">
        <v>70</v>
      </c>
      <c r="G31" s="394" t="s">
        <v>70</v>
      </c>
      <c r="H31" s="394" t="s">
        <v>70</v>
      </c>
      <c r="I31" s="394" t="s">
        <v>70</v>
      </c>
      <c r="J31" s="394" t="s">
        <v>70</v>
      </c>
      <c r="K31" s="394">
        <v>2.1000000000000001E-2</v>
      </c>
      <c r="L31" s="394" t="s">
        <v>70</v>
      </c>
      <c r="M31" s="391" t="s">
        <v>70</v>
      </c>
    </row>
    <row r="32" spans="1:13" x14ac:dyDescent="0.25">
      <c r="A32" s="393" t="s">
        <v>71</v>
      </c>
      <c r="B32" s="394" t="s">
        <v>44</v>
      </c>
      <c r="C32" s="394">
        <v>1.3</v>
      </c>
      <c r="D32" s="394">
        <v>1.2</v>
      </c>
      <c r="E32" s="394">
        <v>1.3</v>
      </c>
      <c r="F32" s="394">
        <v>0.94</v>
      </c>
      <c r="G32" s="394">
        <v>0.95</v>
      </c>
      <c r="H32" s="395">
        <v>1</v>
      </c>
      <c r="I32" s="394">
        <v>0.85</v>
      </c>
      <c r="J32" s="394">
        <v>0.84</v>
      </c>
      <c r="K32" s="394">
        <v>0.89</v>
      </c>
      <c r="L32" s="394">
        <v>0.82</v>
      </c>
      <c r="M32" s="391">
        <v>0.83</v>
      </c>
    </row>
    <row r="33" spans="1:13" x14ac:dyDescent="0.25">
      <c r="A33" s="393" t="s">
        <v>72</v>
      </c>
      <c r="B33" s="394" t="s">
        <v>44</v>
      </c>
      <c r="C33" s="394">
        <v>1.5</v>
      </c>
      <c r="D33" s="394">
        <v>1.4</v>
      </c>
      <c r="E33" s="394">
        <v>1.3</v>
      </c>
      <c r="F33" s="394">
        <v>0.9</v>
      </c>
      <c r="G33" s="394">
        <v>0.94</v>
      </c>
      <c r="H33" s="394">
        <v>0.91</v>
      </c>
      <c r="I33" s="394">
        <v>0.72</v>
      </c>
      <c r="J33" s="394">
        <v>0.7</v>
      </c>
      <c r="K33" s="394">
        <v>0.7</v>
      </c>
      <c r="L33" s="394">
        <v>0.64</v>
      </c>
      <c r="M33" s="391">
        <v>0.69</v>
      </c>
    </row>
    <row r="34" spans="1:13" x14ac:dyDescent="0.25">
      <c r="A34" s="393" t="s">
        <v>73</v>
      </c>
      <c r="B34" s="394" t="s">
        <v>44</v>
      </c>
      <c r="C34" s="394">
        <v>4.7</v>
      </c>
      <c r="D34" s="395">
        <v>4</v>
      </c>
      <c r="E34" s="394">
        <v>3.7</v>
      </c>
      <c r="F34" s="394">
        <v>2.4</v>
      </c>
      <c r="G34" s="394">
        <v>2.2000000000000002</v>
      </c>
      <c r="H34" s="394">
        <v>2.2000000000000002</v>
      </c>
      <c r="I34" s="394">
        <v>1.6</v>
      </c>
      <c r="J34" s="394">
        <v>1.4</v>
      </c>
      <c r="K34" s="394">
        <v>1.3</v>
      </c>
      <c r="L34" s="394">
        <v>1.4</v>
      </c>
      <c r="M34" s="391">
        <v>1.3</v>
      </c>
    </row>
    <row r="35" spans="1:13" x14ac:dyDescent="0.25">
      <c r="A35" s="393" t="s">
        <v>74</v>
      </c>
      <c r="B35" s="394" t="s">
        <v>44</v>
      </c>
      <c r="C35" s="394">
        <v>7.2</v>
      </c>
      <c r="D35" s="394">
        <v>5.9</v>
      </c>
      <c r="E35" s="394">
        <v>5.5</v>
      </c>
      <c r="F35" s="394">
        <v>4.4000000000000004</v>
      </c>
      <c r="G35" s="394">
        <v>3.7</v>
      </c>
      <c r="H35" s="394">
        <v>4.5</v>
      </c>
      <c r="I35" s="394">
        <v>3.4</v>
      </c>
      <c r="J35" s="394">
        <v>2.8</v>
      </c>
      <c r="K35" s="394">
        <v>3.1</v>
      </c>
      <c r="L35" s="395">
        <v>3</v>
      </c>
      <c r="M35" s="391">
        <v>2.7</v>
      </c>
    </row>
    <row r="36" spans="1:13" x14ac:dyDescent="0.25">
      <c r="A36" s="388" t="s">
        <v>183</v>
      </c>
      <c r="B36" s="397"/>
      <c r="C36" s="397"/>
      <c r="D36" s="397"/>
      <c r="E36" s="397"/>
      <c r="F36" s="397"/>
      <c r="G36" s="397"/>
      <c r="H36" s="397"/>
      <c r="I36" s="397"/>
      <c r="J36" s="397"/>
      <c r="K36" s="397"/>
      <c r="L36" s="397"/>
      <c r="M36" s="390"/>
    </row>
    <row r="37" spans="1:13" x14ac:dyDescent="0.25">
      <c r="A37" s="393" t="s">
        <v>76</v>
      </c>
      <c r="B37" s="394" t="s">
        <v>44</v>
      </c>
      <c r="C37" s="394">
        <v>3.6</v>
      </c>
      <c r="D37" s="394">
        <v>2.8</v>
      </c>
      <c r="E37" s="395">
        <v>3.2</v>
      </c>
      <c r="F37" s="395">
        <v>3</v>
      </c>
      <c r="G37" s="394">
        <v>2.5</v>
      </c>
      <c r="H37" s="394">
        <v>2.7</v>
      </c>
      <c r="I37" s="394">
        <v>2.7</v>
      </c>
      <c r="J37" s="394">
        <v>2.2999999999999998</v>
      </c>
      <c r="K37" s="394">
        <v>2.5</v>
      </c>
      <c r="L37" s="394">
        <v>2.5</v>
      </c>
      <c r="M37" s="391">
        <v>2.2000000000000002</v>
      </c>
    </row>
    <row r="38" spans="1:13" x14ac:dyDescent="0.25">
      <c r="A38" s="393" t="s">
        <v>77</v>
      </c>
      <c r="B38" s="394" t="s">
        <v>44</v>
      </c>
      <c r="C38" s="394">
        <v>3.8</v>
      </c>
      <c r="D38" s="394">
        <v>2.7</v>
      </c>
      <c r="E38" s="395">
        <v>3</v>
      </c>
      <c r="F38" s="395">
        <v>3</v>
      </c>
      <c r="G38" s="394">
        <v>2.4</v>
      </c>
      <c r="H38" s="394">
        <v>2.8</v>
      </c>
      <c r="I38" s="394">
        <v>2.8</v>
      </c>
      <c r="J38" s="394">
        <v>2.2000000000000002</v>
      </c>
      <c r="K38" s="394">
        <v>2.6</v>
      </c>
      <c r="L38" s="394">
        <v>2.7</v>
      </c>
      <c r="M38" s="391">
        <v>2.1</v>
      </c>
    </row>
    <row r="39" spans="1:13" x14ac:dyDescent="0.25">
      <c r="A39" s="393" t="s">
        <v>78</v>
      </c>
      <c r="B39" s="394" t="s">
        <v>79</v>
      </c>
      <c r="C39" s="394">
        <v>0.21</v>
      </c>
      <c r="D39" s="394">
        <v>0.11</v>
      </c>
      <c r="E39" s="394" t="s">
        <v>80</v>
      </c>
      <c r="F39" s="394">
        <v>0.16</v>
      </c>
      <c r="G39" s="394">
        <v>0.18</v>
      </c>
      <c r="H39" s="394" t="s">
        <v>80</v>
      </c>
      <c r="I39" s="394">
        <v>0.16</v>
      </c>
      <c r="J39" s="394" t="s">
        <v>80</v>
      </c>
      <c r="K39" s="394" t="s">
        <v>80</v>
      </c>
      <c r="L39" s="394">
        <v>0.13</v>
      </c>
      <c r="M39" s="391">
        <v>0.15</v>
      </c>
    </row>
    <row r="40" spans="1:13" x14ac:dyDescent="0.25">
      <c r="A40" s="393" t="s">
        <v>81</v>
      </c>
      <c r="B40" s="394" t="s">
        <v>79</v>
      </c>
      <c r="C40" s="394">
        <v>0.21</v>
      </c>
      <c r="D40" s="394">
        <v>0.11</v>
      </c>
      <c r="E40" s="394" t="s">
        <v>80</v>
      </c>
      <c r="F40" s="394">
        <v>0.16</v>
      </c>
      <c r="G40" s="394">
        <v>0.18</v>
      </c>
      <c r="H40" s="394" t="s">
        <v>80</v>
      </c>
      <c r="I40" s="394">
        <v>0.16</v>
      </c>
      <c r="J40" s="394" t="s">
        <v>80</v>
      </c>
      <c r="K40" s="394" t="s">
        <v>80</v>
      </c>
      <c r="L40" s="394">
        <v>0.13</v>
      </c>
      <c r="M40" s="391">
        <v>0.15</v>
      </c>
    </row>
    <row r="41" spans="1:13" x14ac:dyDescent="0.25">
      <c r="A41" s="393" t="s">
        <v>82</v>
      </c>
      <c r="B41" s="394" t="s">
        <v>79</v>
      </c>
      <c r="C41" s="394" t="s">
        <v>83</v>
      </c>
      <c r="D41" s="394" t="s">
        <v>83</v>
      </c>
      <c r="E41" s="394" t="s">
        <v>83</v>
      </c>
      <c r="F41" s="394" t="s">
        <v>83</v>
      </c>
      <c r="G41" s="394" t="s">
        <v>83</v>
      </c>
      <c r="H41" s="394" t="s">
        <v>83</v>
      </c>
      <c r="I41" s="394" t="s">
        <v>83</v>
      </c>
      <c r="J41" s="394" t="s">
        <v>83</v>
      </c>
      <c r="K41" s="394">
        <v>5.5999999999999999E-3</v>
      </c>
      <c r="L41" s="394" t="s">
        <v>83</v>
      </c>
      <c r="M41" s="391" t="s">
        <v>83</v>
      </c>
    </row>
    <row r="42" spans="1:13" x14ac:dyDescent="0.25">
      <c r="A42" s="393" t="s">
        <v>84</v>
      </c>
      <c r="B42" s="394" t="s">
        <v>79</v>
      </c>
      <c r="C42" s="394" t="s">
        <v>85</v>
      </c>
      <c r="D42" s="394" t="s">
        <v>85</v>
      </c>
      <c r="E42" s="394">
        <v>0.01</v>
      </c>
      <c r="F42" s="394" t="s">
        <v>85</v>
      </c>
      <c r="G42" s="394" t="s">
        <v>85</v>
      </c>
      <c r="H42" s="394">
        <v>8.0999999999999996E-3</v>
      </c>
      <c r="I42" s="394" t="s">
        <v>85</v>
      </c>
      <c r="J42" s="394" t="s">
        <v>85</v>
      </c>
      <c r="K42" s="394" t="s">
        <v>85</v>
      </c>
      <c r="L42" s="394" t="s">
        <v>85</v>
      </c>
      <c r="M42" s="391" t="s">
        <v>85</v>
      </c>
    </row>
    <row r="43" spans="1:13" x14ac:dyDescent="0.25">
      <c r="A43" s="393" t="s">
        <v>86</v>
      </c>
      <c r="B43" s="394" t="s">
        <v>79</v>
      </c>
      <c r="C43" s="394" t="s">
        <v>87</v>
      </c>
      <c r="D43" s="394" t="s">
        <v>87</v>
      </c>
      <c r="E43" s="394" t="s">
        <v>87</v>
      </c>
      <c r="F43" s="394" t="s">
        <v>87</v>
      </c>
      <c r="G43" s="394" t="s">
        <v>87</v>
      </c>
      <c r="H43" s="394" t="s">
        <v>87</v>
      </c>
      <c r="I43" s="394" t="s">
        <v>87</v>
      </c>
      <c r="J43" s="394" t="s">
        <v>87</v>
      </c>
      <c r="K43" s="394" t="s">
        <v>87</v>
      </c>
      <c r="L43" s="394" t="s">
        <v>87</v>
      </c>
      <c r="M43" s="391" t="s">
        <v>87</v>
      </c>
    </row>
    <row r="44" spans="1:13" x14ac:dyDescent="0.25">
      <c r="A44" s="393" t="s">
        <v>88</v>
      </c>
      <c r="B44" s="394" t="s">
        <v>89</v>
      </c>
      <c r="C44" s="394">
        <v>6.0000000000000001E-3</v>
      </c>
      <c r="D44" s="394">
        <v>5.3E-3</v>
      </c>
      <c r="E44" s="394">
        <v>3.0999999999999999E-3</v>
      </c>
      <c r="F44" s="394">
        <v>2E-3</v>
      </c>
      <c r="G44" s="394">
        <v>6.0000000000000001E-3</v>
      </c>
      <c r="H44" s="394">
        <v>4.7000000000000002E-3</v>
      </c>
      <c r="I44" s="394">
        <v>1.2999999999999999E-3</v>
      </c>
      <c r="J44" s="394">
        <v>8.6E-3</v>
      </c>
      <c r="K44" s="394">
        <v>1.5E-3</v>
      </c>
      <c r="L44" s="394">
        <v>3.3E-3</v>
      </c>
      <c r="M44" s="391">
        <v>2.7000000000000001E-3</v>
      </c>
    </row>
    <row r="45" spans="1:13" x14ac:dyDescent="0.25">
      <c r="A45" s="393" t="s">
        <v>90</v>
      </c>
      <c r="B45" s="394" t="s">
        <v>89</v>
      </c>
      <c r="C45" s="394" t="s">
        <v>92</v>
      </c>
      <c r="D45" s="394">
        <v>2.5999999999999999E-3</v>
      </c>
      <c r="E45" s="394">
        <v>1.1999999999999999E-3</v>
      </c>
      <c r="F45" s="394" t="s">
        <v>92</v>
      </c>
      <c r="G45" s="394">
        <v>3.3E-3</v>
      </c>
      <c r="H45" s="394" t="s">
        <v>92</v>
      </c>
      <c r="I45" s="394" t="s">
        <v>92</v>
      </c>
      <c r="J45" s="394">
        <v>2.0999999999999999E-3</v>
      </c>
      <c r="K45" s="394" t="s">
        <v>92</v>
      </c>
      <c r="L45" s="394">
        <v>1E-3</v>
      </c>
      <c r="M45" s="391">
        <v>2.0999999999999999E-3</v>
      </c>
    </row>
    <row r="46" spans="1:13" x14ac:dyDescent="0.25">
      <c r="A46" s="393" t="s">
        <v>91</v>
      </c>
      <c r="B46" s="394" t="s">
        <v>89</v>
      </c>
      <c r="C46" s="394" t="s">
        <v>92</v>
      </c>
      <c r="D46" s="394" t="s">
        <v>92</v>
      </c>
      <c r="E46" s="394" t="s">
        <v>92</v>
      </c>
      <c r="F46" s="394" t="s">
        <v>92</v>
      </c>
      <c r="G46" s="394" t="s">
        <v>92</v>
      </c>
      <c r="H46" s="394" t="s">
        <v>92</v>
      </c>
      <c r="I46" s="394" t="s">
        <v>92</v>
      </c>
      <c r="J46" s="394" t="s">
        <v>92</v>
      </c>
      <c r="K46" s="394" t="s">
        <v>92</v>
      </c>
      <c r="L46" s="394" t="s">
        <v>92</v>
      </c>
      <c r="M46" s="391" t="s">
        <v>92</v>
      </c>
    </row>
    <row r="47" spans="1:13" x14ac:dyDescent="0.25">
      <c r="A47" s="393" t="s">
        <v>417</v>
      </c>
      <c r="B47" s="394" t="s">
        <v>44</v>
      </c>
      <c r="C47" s="394">
        <v>0.16</v>
      </c>
      <c r="D47" s="394">
        <v>7.9000000000000001E-2</v>
      </c>
      <c r="E47" s="394">
        <v>6.7000000000000004E-2</v>
      </c>
      <c r="F47" s="394">
        <v>7.2999999999999995E-2</v>
      </c>
      <c r="G47" s="394">
        <v>5.7000000000000002E-2</v>
      </c>
      <c r="H47" s="394">
        <v>4.7E-2</v>
      </c>
      <c r="I47" s="394">
        <v>6.0999999999999999E-2</v>
      </c>
      <c r="J47" s="394">
        <v>4.3999999999999997E-2</v>
      </c>
      <c r="K47" s="394">
        <v>3.6999999999999998E-2</v>
      </c>
      <c r="L47" s="394">
        <v>5.0999999999999997E-2</v>
      </c>
      <c r="M47" s="391">
        <v>4.2999999999999997E-2</v>
      </c>
    </row>
    <row r="48" spans="1:13" x14ac:dyDescent="0.25">
      <c r="A48" s="389" t="s">
        <v>94</v>
      </c>
      <c r="B48" s="398"/>
      <c r="C48" s="398"/>
      <c r="D48" s="398"/>
      <c r="E48" s="398"/>
      <c r="F48" s="398"/>
      <c r="G48" s="398"/>
      <c r="H48" s="398"/>
      <c r="I48" s="398"/>
      <c r="J48" s="398"/>
      <c r="K48" s="398"/>
      <c r="L48" s="398"/>
      <c r="M48" s="392"/>
    </row>
    <row r="49" spans="1:13" x14ac:dyDescent="0.25">
      <c r="A49" s="393" t="s">
        <v>95</v>
      </c>
      <c r="B49" s="394" t="s">
        <v>96</v>
      </c>
      <c r="C49" s="394" t="s">
        <v>68</v>
      </c>
      <c r="D49" s="394" t="s">
        <v>68</v>
      </c>
      <c r="E49" s="394" t="s">
        <v>68</v>
      </c>
      <c r="F49" s="394" t="s">
        <v>68</v>
      </c>
      <c r="G49" s="394" t="s">
        <v>68</v>
      </c>
      <c r="H49" s="394" t="s">
        <v>68</v>
      </c>
      <c r="I49" s="394" t="s">
        <v>68</v>
      </c>
      <c r="J49" s="394" t="s">
        <v>68</v>
      </c>
      <c r="K49" s="394" t="s">
        <v>68</v>
      </c>
      <c r="L49" s="394" t="s">
        <v>68</v>
      </c>
      <c r="M49" s="391" t="s">
        <v>68</v>
      </c>
    </row>
    <row r="50" spans="1:13" x14ac:dyDescent="0.25">
      <c r="A50" s="393" t="s">
        <v>97</v>
      </c>
      <c r="B50" s="394" t="s">
        <v>96</v>
      </c>
      <c r="C50" s="394" t="s">
        <v>68</v>
      </c>
      <c r="D50" s="394" t="s">
        <v>68</v>
      </c>
      <c r="E50" s="394" t="s">
        <v>68</v>
      </c>
      <c r="F50" s="394" t="s">
        <v>68</v>
      </c>
      <c r="G50" s="394" t="s">
        <v>68</v>
      </c>
      <c r="H50" s="394" t="s">
        <v>68</v>
      </c>
      <c r="I50" s="394" t="s">
        <v>68</v>
      </c>
      <c r="J50" s="394" t="s">
        <v>68</v>
      </c>
      <c r="K50" s="394" t="s">
        <v>68</v>
      </c>
      <c r="L50" s="394" t="s">
        <v>68</v>
      </c>
      <c r="M50" s="391" t="s">
        <v>68</v>
      </c>
    </row>
    <row r="51" spans="1:13" x14ac:dyDescent="0.25">
      <c r="A51" s="393" t="s">
        <v>98</v>
      </c>
      <c r="B51" s="394" t="s">
        <v>96</v>
      </c>
      <c r="C51" s="394" t="s">
        <v>68</v>
      </c>
      <c r="D51" s="394" t="s">
        <v>68</v>
      </c>
      <c r="E51" s="394" t="s">
        <v>68</v>
      </c>
      <c r="F51" s="394" t="s">
        <v>68</v>
      </c>
      <c r="G51" s="394" t="s">
        <v>68</v>
      </c>
      <c r="H51" s="394" t="s">
        <v>68</v>
      </c>
      <c r="I51" s="394" t="s">
        <v>68</v>
      </c>
      <c r="J51" s="394" t="s">
        <v>68</v>
      </c>
      <c r="K51" s="394" t="s">
        <v>68</v>
      </c>
      <c r="L51" s="394" t="s">
        <v>68</v>
      </c>
      <c r="M51" s="391" t="s">
        <v>68</v>
      </c>
    </row>
    <row r="52" spans="1:13" x14ac:dyDescent="0.25">
      <c r="A52" s="393" t="s">
        <v>99</v>
      </c>
      <c r="B52" s="394" t="s">
        <v>96</v>
      </c>
      <c r="C52" s="394" t="s">
        <v>100</v>
      </c>
      <c r="D52" s="394" t="s">
        <v>100</v>
      </c>
      <c r="E52" s="394" t="s">
        <v>100</v>
      </c>
      <c r="F52" s="394" t="s">
        <v>100</v>
      </c>
      <c r="G52" s="394" t="s">
        <v>100</v>
      </c>
      <c r="H52" s="394" t="s">
        <v>100</v>
      </c>
      <c r="I52" s="394" t="s">
        <v>100</v>
      </c>
      <c r="J52" s="394" t="s">
        <v>100</v>
      </c>
      <c r="K52" s="394" t="s">
        <v>100</v>
      </c>
      <c r="L52" s="394" t="s">
        <v>100</v>
      </c>
      <c r="M52" s="391" t="s">
        <v>100</v>
      </c>
    </row>
    <row r="53" spans="1:13" x14ac:dyDescent="0.25">
      <c r="A53" s="393" t="s">
        <v>101</v>
      </c>
      <c r="B53" s="394" t="s">
        <v>96</v>
      </c>
      <c r="C53" s="394" t="s">
        <v>102</v>
      </c>
      <c r="D53" s="394" t="s">
        <v>102</v>
      </c>
      <c r="E53" s="394" t="s">
        <v>102</v>
      </c>
      <c r="F53" s="394" t="s">
        <v>102</v>
      </c>
      <c r="G53" s="394" t="s">
        <v>102</v>
      </c>
      <c r="H53" s="394" t="s">
        <v>102</v>
      </c>
      <c r="I53" s="394" t="s">
        <v>102</v>
      </c>
      <c r="J53" s="394" t="s">
        <v>102</v>
      </c>
      <c r="K53" s="394" t="s">
        <v>102</v>
      </c>
      <c r="L53" s="394" t="s">
        <v>102</v>
      </c>
      <c r="M53" s="391" t="s">
        <v>102</v>
      </c>
    </row>
    <row r="54" spans="1:13" x14ac:dyDescent="0.25">
      <c r="A54" s="393" t="s">
        <v>103</v>
      </c>
      <c r="B54" s="394" t="s">
        <v>96</v>
      </c>
      <c r="C54" s="394" t="s">
        <v>102</v>
      </c>
      <c r="D54" s="394" t="s">
        <v>102</v>
      </c>
      <c r="E54" s="394" t="s">
        <v>102</v>
      </c>
      <c r="F54" s="394" t="s">
        <v>102</v>
      </c>
      <c r="G54" s="394" t="s">
        <v>102</v>
      </c>
      <c r="H54" s="394" t="s">
        <v>102</v>
      </c>
      <c r="I54" s="394" t="s">
        <v>102</v>
      </c>
      <c r="J54" s="394" t="s">
        <v>102</v>
      </c>
      <c r="K54" s="394" t="s">
        <v>102</v>
      </c>
      <c r="L54" s="394" t="s">
        <v>102</v>
      </c>
      <c r="M54" s="391" t="s">
        <v>102</v>
      </c>
    </row>
    <row r="55" spans="1:13" x14ac:dyDescent="0.25">
      <c r="A55" s="393" t="s">
        <v>104</v>
      </c>
      <c r="B55" s="394" t="s">
        <v>96</v>
      </c>
      <c r="C55" s="394" t="s">
        <v>105</v>
      </c>
      <c r="D55" s="394" t="s">
        <v>105</v>
      </c>
      <c r="E55" s="394" t="s">
        <v>105</v>
      </c>
      <c r="F55" s="394" t="s">
        <v>105</v>
      </c>
      <c r="G55" s="394" t="s">
        <v>105</v>
      </c>
      <c r="H55" s="394" t="s">
        <v>105</v>
      </c>
      <c r="I55" s="394" t="s">
        <v>105</v>
      </c>
      <c r="J55" s="394" t="s">
        <v>105</v>
      </c>
      <c r="K55" s="394" t="s">
        <v>105</v>
      </c>
      <c r="L55" s="394" t="s">
        <v>105</v>
      </c>
      <c r="M55" s="391" t="s">
        <v>105</v>
      </c>
    </row>
    <row r="56" spans="1:13" x14ac:dyDescent="0.25">
      <c r="A56" s="393" t="s">
        <v>166</v>
      </c>
      <c r="B56" s="394" t="s">
        <v>107</v>
      </c>
      <c r="C56" s="899">
        <v>1</v>
      </c>
      <c r="D56" s="396" t="s">
        <v>108</v>
      </c>
      <c r="E56" s="396" t="s">
        <v>108</v>
      </c>
      <c r="F56" s="396" t="s">
        <v>108</v>
      </c>
      <c r="G56" s="396" t="s">
        <v>108</v>
      </c>
      <c r="H56" s="396" t="s">
        <v>108</v>
      </c>
      <c r="I56" s="396" t="s">
        <v>108</v>
      </c>
      <c r="J56" s="396" t="s">
        <v>108</v>
      </c>
      <c r="K56" s="396" t="s">
        <v>108</v>
      </c>
      <c r="L56" s="396" t="s">
        <v>108</v>
      </c>
      <c r="M56" s="402" t="s">
        <v>108</v>
      </c>
    </row>
    <row r="57" spans="1:13" x14ac:dyDescent="0.25">
      <c r="A57" s="388" t="s">
        <v>109</v>
      </c>
      <c r="B57" s="397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0"/>
    </row>
    <row r="58" spans="1:13" x14ac:dyDescent="0.25">
      <c r="A58" s="393" t="s">
        <v>110</v>
      </c>
      <c r="B58" s="394" t="s">
        <v>96</v>
      </c>
      <c r="C58" s="384">
        <v>14</v>
      </c>
      <c r="D58" s="394">
        <v>6.3</v>
      </c>
      <c r="E58" s="395">
        <v>4</v>
      </c>
      <c r="F58" s="394">
        <v>6.7</v>
      </c>
      <c r="G58" s="394">
        <v>5.8</v>
      </c>
      <c r="H58" s="394">
        <v>3.9</v>
      </c>
      <c r="I58" s="394">
        <v>5.0999999999999996</v>
      </c>
      <c r="J58" s="384">
        <v>84</v>
      </c>
      <c r="K58" s="394">
        <v>3.1</v>
      </c>
      <c r="L58" s="394">
        <v>2.6</v>
      </c>
      <c r="M58" s="391">
        <v>3.1</v>
      </c>
    </row>
    <row r="59" spans="1:13" x14ac:dyDescent="0.25">
      <c r="A59" s="393" t="s">
        <v>113</v>
      </c>
      <c r="B59" s="394" t="s">
        <v>96</v>
      </c>
      <c r="C59" s="394">
        <v>3.1E-2</v>
      </c>
      <c r="D59" s="394">
        <v>2.7E-2</v>
      </c>
      <c r="E59" s="394" t="s">
        <v>70</v>
      </c>
      <c r="F59" s="394" t="s">
        <v>70</v>
      </c>
      <c r="G59" s="394" t="s">
        <v>70</v>
      </c>
      <c r="H59" s="394" t="s">
        <v>70</v>
      </c>
      <c r="I59" s="394" t="s">
        <v>70</v>
      </c>
      <c r="J59" s="394" t="s">
        <v>70</v>
      </c>
      <c r="K59" s="394" t="s">
        <v>70</v>
      </c>
      <c r="L59" s="394" t="s">
        <v>70</v>
      </c>
      <c r="M59" s="391" t="s">
        <v>70</v>
      </c>
    </row>
    <row r="60" spans="1:13" x14ac:dyDescent="0.25">
      <c r="A60" s="393" t="s">
        <v>114</v>
      </c>
      <c r="B60" s="394" t="s">
        <v>96</v>
      </c>
      <c r="C60" s="394">
        <v>0.22</v>
      </c>
      <c r="D60" s="394">
        <v>0.23</v>
      </c>
      <c r="E60" s="394">
        <v>0.2</v>
      </c>
      <c r="F60" s="394">
        <v>0.18</v>
      </c>
      <c r="G60" s="394">
        <v>0.2</v>
      </c>
      <c r="H60" s="394">
        <v>0.22</v>
      </c>
      <c r="I60" s="394">
        <v>0.2</v>
      </c>
      <c r="J60" s="394">
        <v>0.43</v>
      </c>
      <c r="K60" s="394">
        <v>0.21</v>
      </c>
      <c r="L60" s="394">
        <v>0.17</v>
      </c>
      <c r="M60" s="391">
        <v>0.18</v>
      </c>
    </row>
    <row r="61" spans="1:13" x14ac:dyDescent="0.25">
      <c r="A61" s="393" t="s">
        <v>115</v>
      </c>
      <c r="B61" s="394" t="s">
        <v>96</v>
      </c>
      <c r="C61" s="394">
        <v>4.8</v>
      </c>
      <c r="D61" s="394">
        <v>3.3</v>
      </c>
      <c r="E61" s="394">
        <v>3.1</v>
      </c>
      <c r="F61" s="394">
        <v>2.8</v>
      </c>
      <c r="G61" s="394">
        <v>2.6</v>
      </c>
      <c r="H61" s="394">
        <v>2.4</v>
      </c>
      <c r="I61" s="394">
        <v>2.4</v>
      </c>
      <c r="J61" s="394">
        <v>2.9</v>
      </c>
      <c r="K61" s="394">
        <v>2.1</v>
      </c>
      <c r="L61" s="395">
        <v>2</v>
      </c>
      <c r="M61" s="401">
        <v>2</v>
      </c>
    </row>
    <row r="62" spans="1:13" x14ac:dyDescent="0.25">
      <c r="A62" s="393" t="s">
        <v>116</v>
      </c>
      <c r="B62" s="394" t="s">
        <v>96</v>
      </c>
      <c r="C62" s="394" t="s">
        <v>117</v>
      </c>
      <c r="D62" s="394" t="s">
        <v>117</v>
      </c>
      <c r="E62" s="394" t="s">
        <v>117</v>
      </c>
      <c r="F62" s="394" t="s">
        <v>117</v>
      </c>
      <c r="G62" s="394" t="s">
        <v>117</v>
      </c>
      <c r="H62" s="394" t="s">
        <v>117</v>
      </c>
      <c r="I62" s="394" t="s">
        <v>117</v>
      </c>
      <c r="J62" s="394" t="s">
        <v>117</v>
      </c>
      <c r="K62" s="394" t="s">
        <v>117</v>
      </c>
      <c r="L62" s="394" t="s">
        <v>117</v>
      </c>
      <c r="M62" s="391" t="s">
        <v>117</v>
      </c>
    </row>
    <row r="63" spans="1:13" x14ac:dyDescent="0.25">
      <c r="A63" s="393" t="s">
        <v>118</v>
      </c>
      <c r="B63" s="394" t="s">
        <v>96</v>
      </c>
      <c r="C63" s="394" t="s">
        <v>117</v>
      </c>
      <c r="D63" s="394" t="s">
        <v>117</v>
      </c>
      <c r="E63" s="394" t="s">
        <v>117</v>
      </c>
      <c r="F63" s="394" t="s">
        <v>117</v>
      </c>
      <c r="G63" s="394" t="s">
        <v>117</v>
      </c>
      <c r="H63" s="394" t="s">
        <v>117</v>
      </c>
      <c r="I63" s="394" t="s">
        <v>117</v>
      </c>
      <c r="J63" s="394" t="s">
        <v>117</v>
      </c>
      <c r="K63" s="394" t="s">
        <v>117</v>
      </c>
      <c r="L63" s="394" t="s">
        <v>117</v>
      </c>
      <c r="M63" s="391" t="s">
        <v>117</v>
      </c>
    </row>
    <row r="64" spans="1:13" x14ac:dyDescent="0.25">
      <c r="A64" s="393" t="s">
        <v>119</v>
      </c>
      <c r="B64" s="394" t="s">
        <v>96</v>
      </c>
      <c r="C64" s="395">
        <v>3</v>
      </c>
      <c r="D64" s="394">
        <v>2.2000000000000002</v>
      </c>
      <c r="E64" s="394">
        <v>4.0999999999999996</v>
      </c>
      <c r="F64" s="394">
        <v>2.2999999999999998</v>
      </c>
      <c r="G64" s="394">
        <v>1.6</v>
      </c>
      <c r="H64" s="394">
        <v>3.5</v>
      </c>
      <c r="I64" s="394">
        <v>1.9</v>
      </c>
      <c r="J64" s="394">
        <v>3.4</v>
      </c>
      <c r="K64" s="396" t="s">
        <v>108</v>
      </c>
      <c r="L64" s="394">
        <v>5.0999999999999996</v>
      </c>
      <c r="M64" s="391">
        <v>1.4</v>
      </c>
    </row>
    <row r="65" spans="1:13" x14ac:dyDescent="0.25">
      <c r="A65" s="393" t="s">
        <v>120</v>
      </c>
      <c r="B65" s="394" t="s">
        <v>96</v>
      </c>
      <c r="C65" s="394">
        <v>5.3E-3</v>
      </c>
      <c r="D65" s="394" t="s">
        <v>83</v>
      </c>
      <c r="E65" s="394" t="s">
        <v>83</v>
      </c>
      <c r="F65" s="394" t="s">
        <v>83</v>
      </c>
      <c r="G65" s="394" t="s">
        <v>83</v>
      </c>
      <c r="H65" s="394" t="s">
        <v>83</v>
      </c>
      <c r="I65" s="394" t="s">
        <v>83</v>
      </c>
      <c r="J65" s="394">
        <v>5.7999999999999996E-3</v>
      </c>
      <c r="K65" s="394" t="s">
        <v>83</v>
      </c>
      <c r="L65" s="394" t="s">
        <v>83</v>
      </c>
      <c r="M65" s="391" t="s">
        <v>83</v>
      </c>
    </row>
    <row r="66" spans="1:13" x14ac:dyDescent="0.25">
      <c r="A66" s="393" t="s">
        <v>121</v>
      </c>
      <c r="B66" s="394" t="s">
        <v>96</v>
      </c>
      <c r="C66" s="394">
        <v>0.01</v>
      </c>
      <c r="D66" s="394">
        <v>0.01</v>
      </c>
      <c r="E66" s="394">
        <v>9.5999999999999992E-3</v>
      </c>
      <c r="F66" s="394">
        <v>7.6E-3</v>
      </c>
      <c r="G66" s="394">
        <v>9.4999999999999998E-3</v>
      </c>
      <c r="H66" s="394">
        <v>8.9999999999999993E-3</v>
      </c>
      <c r="I66" s="394">
        <v>7.3000000000000001E-3</v>
      </c>
      <c r="J66" s="394">
        <v>2.3E-2</v>
      </c>
      <c r="K66" s="394">
        <v>7.1000000000000004E-3</v>
      </c>
      <c r="L66" s="394">
        <v>8.0000000000000002E-3</v>
      </c>
      <c r="M66" s="391">
        <v>8.0999999999999996E-3</v>
      </c>
    </row>
    <row r="67" spans="1:13" x14ac:dyDescent="0.25">
      <c r="A67" s="393" t="s">
        <v>123</v>
      </c>
      <c r="B67" s="394" t="s">
        <v>96</v>
      </c>
      <c r="C67" s="394">
        <v>6.7000000000000004E-2</v>
      </c>
      <c r="D67" s="394" t="s">
        <v>124</v>
      </c>
      <c r="E67" s="394" t="s">
        <v>124</v>
      </c>
      <c r="F67" s="394" t="s">
        <v>124</v>
      </c>
      <c r="G67" s="394" t="s">
        <v>124</v>
      </c>
      <c r="H67" s="394" t="s">
        <v>124</v>
      </c>
      <c r="I67" s="394" t="s">
        <v>124</v>
      </c>
      <c r="J67" s="394">
        <v>8.6999999999999994E-2</v>
      </c>
      <c r="K67" s="394" t="s">
        <v>124</v>
      </c>
      <c r="L67" s="394" t="s">
        <v>124</v>
      </c>
      <c r="M67" s="391" t="s">
        <v>124</v>
      </c>
    </row>
    <row r="68" spans="1:13" x14ac:dyDescent="0.25">
      <c r="A68" s="393" t="s">
        <v>125</v>
      </c>
      <c r="B68" s="394" t="s">
        <v>96</v>
      </c>
      <c r="C68" s="394">
        <v>5.8000000000000003E-2</v>
      </c>
      <c r="D68" s="394">
        <v>2.9000000000000001E-2</v>
      </c>
      <c r="E68" s="394">
        <v>2.5999999999999999E-2</v>
      </c>
      <c r="F68" s="394">
        <v>0.03</v>
      </c>
      <c r="G68" s="394">
        <v>2.7E-2</v>
      </c>
      <c r="H68" s="394">
        <v>2.4E-2</v>
      </c>
      <c r="I68" s="394">
        <v>2.8000000000000001E-2</v>
      </c>
      <c r="J68" s="394">
        <v>0.32</v>
      </c>
      <c r="K68" s="394">
        <v>2.7E-2</v>
      </c>
      <c r="L68" s="394">
        <v>3.1E-2</v>
      </c>
      <c r="M68" s="391">
        <v>2.5000000000000001E-2</v>
      </c>
    </row>
    <row r="69" spans="1:13" x14ac:dyDescent="0.25">
      <c r="A69" s="393" t="s">
        <v>126</v>
      </c>
      <c r="B69" s="394" t="s">
        <v>96</v>
      </c>
      <c r="C69" s="394">
        <v>0.96</v>
      </c>
      <c r="D69" s="394">
        <v>0.64</v>
      </c>
      <c r="E69" s="394">
        <v>0.61</v>
      </c>
      <c r="F69" s="394">
        <v>0.83</v>
      </c>
      <c r="G69" s="394">
        <v>0.79</v>
      </c>
      <c r="H69" s="394">
        <v>0.53</v>
      </c>
      <c r="I69" s="394">
        <v>0.62</v>
      </c>
      <c r="J69" s="394">
        <v>1.4</v>
      </c>
      <c r="K69" s="394">
        <v>0.53</v>
      </c>
      <c r="L69" s="394">
        <v>0.52</v>
      </c>
      <c r="M69" s="391">
        <v>0.53</v>
      </c>
    </row>
    <row r="70" spans="1:13" x14ac:dyDescent="0.25">
      <c r="A70" s="393" t="s">
        <v>127</v>
      </c>
      <c r="B70" s="394" t="s">
        <v>96</v>
      </c>
      <c r="C70" s="384">
        <v>21</v>
      </c>
      <c r="D70" s="384">
        <v>14</v>
      </c>
      <c r="E70" s="394">
        <v>11</v>
      </c>
      <c r="F70" s="394">
        <v>7.1</v>
      </c>
      <c r="G70" s="394">
        <v>6.2</v>
      </c>
      <c r="H70" s="394">
        <v>6.7</v>
      </c>
      <c r="I70" s="394">
        <v>4.8</v>
      </c>
      <c r="J70" s="384">
        <v>164</v>
      </c>
      <c r="K70" s="394">
        <v>4.4000000000000004</v>
      </c>
      <c r="L70" s="394">
        <v>3.5</v>
      </c>
      <c r="M70" s="391">
        <v>2.2000000000000002</v>
      </c>
    </row>
    <row r="71" spans="1:13" x14ac:dyDescent="0.25">
      <c r="A71" s="393" t="s">
        <v>128</v>
      </c>
      <c r="B71" s="394" t="s">
        <v>96</v>
      </c>
      <c r="C71" s="394" t="s">
        <v>117</v>
      </c>
      <c r="D71" s="394" t="s">
        <v>117</v>
      </c>
      <c r="E71" s="394" t="s">
        <v>117</v>
      </c>
      <c r="F71" s="394" t="s">
        <v>117</v>
      </c>
      <c r="G71" s="394" t="s">
        <v>117</v>
      </c>
      <c r="H71" s="394" t="s">
        <v>117</v>
      </c>
      <c r="I71" s="394" t="s">
        <v>117</v>
      </c>
      <c r="J71" s="394">
        <v>6.9000000000000006E-2</v>
      </c>
      <c r="K71" s="394" t="s">
        <v>117</v>
      </c>
      <c r="L71" s="394" t="s">
        <v>117</v>
      </c>
      <c r="M71" s="391" t="s">
        <v>117</v>
      </c>
    </row>
    <row r="72" spans="1:13" x14ac:dyDescent="0.25">
      <c r="A72" s="393" t="s">
        <v>129</v>
      </c>
      <c r="B72" s="394" t="s">
        <v>96</v>
      </c>
      <c r="C72" s="394">
        <v>1.5</v>
      </c>
      <c r="D72" s="394">
        <v>1.3</v>
      </c>
      <c r="E72" s="394">
        <v>1.4</v>
      </c>
      <c r="F72" s="394">
        <v>1.6</v>
      </c>
      <c r="G72" s="394">
        <v>1.3</v>
      </c>
      <c r="H72" s="394">
        <v>1.5</v>
      </c>
      <c r="I72" s="394">
        <v>1.4</v>
      </c>
      <c r="J72" s="394">
        <v>1.7</v>
      </c>
      <c r="K72" s="394">
        <v>1.4</v>
      </c>
      <c r="L72" s="394">
        <v>1.3</v>
      </c>
      <c r="M72" s="391">
        <v>1.4</v>
      </c>
    </row>
    <row r="73" spans="1:13" x14ac:dyDescent="0.25">
      <c r="A73" s="393" t="s">
        <v>130</v>
      </c>
      <c r="B73" s="394" t="s">
        <v>96</v>
      </c>
      <c r="C73" s="394">
        <v>3.9</v>
      </c>
      <c r="D73" s="394">
        <v>3.9</v>
      </c>
      <c r="E73" s="394">
        <v>3.5</v>
      </c>
      <c r="F73" s="394">
        <v>2.5</v>
      </c>
      <c r="G73" s="394">
        <v>2.5</v>
      </c>
      <c r="H73" s="394">
        <v>2.4</v>
      </c>
      <c r="I73" s="394">
        <v>2.6</v>
      </c>
      <c r="J73" s="394">
        <v>41</v>
      </c>
      <c r="K73" s="394">
        <v>2.1</v>
      </c>
      <c r="L73" s="394">
        <v>2.6</v>
      </c>
      <c r="M73" s="401">
        <v>2</v>
      </c>
    </row>
    <row r="74" spans="1:13" x14ac:dyDescent="0.25">
      <c r="A74" s="393" t="s">
        <v>131</v>
      </c>
      <c r="B74" s="394" t="s">
        <v>96</v>
      </c>
      <c r="C74" s="394">
        <v>6.4000000000000005E-4</v>
      </c>
      <c r="D74" s="394">
        <v>5.4000000000000001E-4</v>
      </c>
      <c r="E74" s="394">
        <v>5.6999999999999998E-4</v>
      </c>
      <c r="F74" s="394" t="s">
        <v>132</v>
      </c>
      <c r="G74" s="394">
        <v>5.5000000000000003E-4</v>
      </c>
      <c r="H74" s="394">
        <v>5.5000000000000003E-4</v>
      </c>
      <c r="I74" s="394" t="s">
        <v>132</v>
      </c>
      <c r="J74" s="394" t="s">
        <v>132</v>
      </c>
      <c r="K74" s="394">
        <v>5.5999999999999995E-4</v>
      </c>
      <c r="L74" s="394" t="s">
        <v>132</v>
      </c>
      <c r="M74" s="391" t="s">
        <v>132</v>
      </c>
    </row>
    <row r="75" spans="1:13" x14ac:dyDescent="0.25">
      <c r="A75" s="393" t="s">
        <v>133</v>
      </c>
      <c r="B75" s="394" t="s">
        <v>96</v>
      </c>
      <c r="C75" s="394">
        <v>1.3</v>
      </c>
      <c r="D75" s="394">
        <v>1.3</v>
      </c>
      <c r="E75" s="394">
        <v>1.1000000000000001</v>
      </c>
      <c r="F75" s="394">
        <v>0.57999999999999996</v>
      </c>
      <c r="G75" s="394">
        <v>0.56999999999999995</v>
      </c>
      <c r="H75" s="394">
        <v>0.52</v>
      </c>
      <c r="I75" s="394">
        <v>0.31</v>
      </c>
      <c r="J75" s="394">
        <v>0.21</v>
      </c>
      <c r="K75" s="394">
        <v>0.2</v>
      </c>
      <c r="L75" s="394">
        <v>0.22</v>
      </c>
      <c r="M75" s="391">
        <v>0.24</v>
      </c>
    </row>
    <row r="76" spans="1:13" x14ac:dyDescent="0.25">
      <c r="A76" s="393" t="s">
        <v>134</v>
      </c>
      <c r="B76" s="394" t="s">
        <v>96</v>
      </c>
      <c r="C76" s="394">
        <v>0.93</v>
      </c>
      <c r="D76" s="394">
        <v>0.82</v>
      </c>
      <c r="E76" s="394">
        <v>0.78</v>
      </c>
      <c r="F76" s="394">
        <v>0.96</v>
      </c>
      <c r="G76" s="394">
        <v>0.86</v>
      </c>
      <c r="H76" s="394">
        <v>0.8</v>
      </c>
      <c r="I76" s="394">
        <v>0.92</v>
      </c>
      <c r="J76" s="394">
        <v>2.2999999999999998</v>
      </c>
      <c r="K76" s="394">
        <v>0.87</v>
      </c>
      <c r="L76" s="394">
        <v>0.95</v>
      </c>
      <c r="M76" s="391">
        <v>0.86</v>
      </c>
    </row>
    <row r="77" spans="1:13" x14ac:dyDescent="0.25">
      <c r="A77" s="393" t="s">
        <v>135</v>
      </c>
      <c r="B77" s="394" t="s">
        <v>96</v>
      </c>
      <c r="C77" s="394" t="s">
        <v>136</v>
      </c>
      <c r="D77" s="394" t="s">
        <v>136</v>
      </c>
      <c r="E77" s="394" t="s">
        <v>136</v>
      </c>
      <c r="F77" s="394" t="s">
        <v>136</v>
      </c>
      <c r="G77" s="394" t="s">
        <v>136</v>
      </c>
      <c r="H77" s="394" t="s">
        <v>136</v>
      </c>
      <c r="I77" s="394" t="s">
        <v>136</v>
      </c>
      <c r="J77" s="394" t="s">
        <v>136</v>
      </c>
      <c r="K77" s="394" t="s">
        <v>136</v>
      </c>
      <c r="L77" s="394" t="s">
        <v>136</v>
      </c>
      <c r="M77" s="391" t="s">
        <v>136</v>
      </c>
    </row>
    <row r="78" spans="1:13" x14ac:dyDescent="0.25">
      <c r="A78" s="393" t="s">
        <v>137</v>
      </c>
      <c r="B78" s="394" t="s">
        <v>96</v>
      </c>
      <c r="C78" s="394" t="s">
        <v>83</v>
      </c>
      <c r="D78" s="394" t="s">
        <v>83</v>
      </c>
      <c r="E78" s="394" t="s">
        <v>83</v>
      </c>
      <c r="F78" s="394" t="s">
        <v>83</v>
      </c>
      <c r="G78" s="394" t="s">
        <v>83</v>
      </c>
      <c r="H78" s="394" t="s">
        <v>83</v>
      </c>
      <c r="I78" s="394" t="s">
        <v>83</v>
      </c>
      <c r="J78" s="394" t="s">
        <v>83</v>
      </c>
      <c r="K78" s="394" t="s">
        <v>83</v>
      </c>
      <c r="L78" s="394" t="s">
        <v>83</v>
      </c>
      <c r="M78" s="391" t="s">
        <v>83</v>
      </c>
    </row>
    <row r="79" spans="1:13" x14ac:dyDescent="0.25">
      <c r="A79" s="393" t="s">
        <v>138</v>
      </c>
      <c r="B79" s="394" t="s">
        <v>96</v>
      </c>
      <c r="C79" s="384">
        <v>29</v>
      </c>
      <c r="D79" s="384">
        <v>27</v>
      </c>
      <c r="E79" s="384">
        <v>24</v>
      </c>
      <c r="F79" s="384">
        <v>18</v>
      </c>
      <c r="G79" s="384">
        <v>17</v>
      </c>
      <c r="H79" s="384">
        <v>16</v>
      </c>
      <c r="I79" s="384">
        <v>13</v>
      </c>
      <c r="J79" s="384">
        <v>13</v>
      </c>
      <c r="K79" s="384">
        <v>11</v>
      </c>
      <c r="L79" s="384">
        <v>11</v>
      </c>
      <c r="M79" s="403">
        <v>12</v>
      </c>
    </row>
    <row r="80" spans="1:13" x14ac:dyDescent="0.25">
      <c r="A80" s="393" t="s">
        <v>139</v>
      </c>
      <c r="B80" s="394" t="s">
        <v>96</v>
      </c>
      <c r="C80" s="394" t="s">
        <v>117</v>
      </c>
      <c r="D80" s="394" t="s">
        <v>117</v>
      </c>
      <c r="E80" s="394" t="s">
        <v>117</v>
      </c>
      <c r="F80" s="394" t="s">
        <v>117</v>
      </c>
      <c r="G80" s="394" t="s">
        <v>117</v>
      </c>
      <c r="H80" s="394" t="s">
        <v>117</v>
      </c>
      <c r="I80" s="394" t="s">
        <v>117</v>
      </c>
      <c r="J80" s="394" t="s">
        <v>117</v>
      </c>
      <c r="K80" s="394" t="s">
        <v>117</v>
      </c>
      <c r="L80" s="394" t="s">
        <v>117</v>
      </c>
      <c r="M80" s="391" t="s">
        <v>117</v>
      </c>
    </row>
    <row r="81" spans="1:13" x14ac:dyDescent="0.25">
      <c r="A81" s="393" t="s">
        <v>140</v>
      </c>
      <c r="B81" s="394" t="s">
        <v>96</v>
      </c>
      <c r="C81" s="394" t="s">
        <v>80</v>
      </c>
      <c r="D81" s="394" t="s">
        <v>80</v>
      </c>
      <c r="E81" s="394" t="s">
        <v>80</v>
      </c>
      <c r="F81" s="394" t="s">
        <v>80</v>
      </c>
      <c r="G81" s="394" t="s">
        <v>80</v>
      </c>
      <c r="H81" s="394" t="s">
        <v>80</v>
      </c>
      <c r="I81" s="394" t="s">
        <v>80</v>
      </c>
      <c r="J81" s="394" t="s">
        <v>80</v>
      </c>
      <c r="K81" s="394" t="s">
        <v>80</v>
      </c>
      <c r="L81" s="394" t="s">
        <v>80</v>
      </c>
      <c r="M81" s="391" t="s">
        <v>80</v>
      </c>
    </row>
    <row r="82" spans="1:13" x14ac:dyDescent="0.25">
      <c r="A82" s="393" t="s">
        <v>141</v>
      </c>
      <c r="B82" s="394" t="s">
        <v>96</v>
      </c>
      <c r="C82" s="394">
        <v>0.39</v>
      </c>
      <c r="D82" s="394" t="s">
        <v>122</v>
      </c>
      <c r="E82" s="394" t="s">
        <v>122</v>
      </c>
      <c r="F82" s="394">
        <v>0.23</v>
      </c>
      <c r="G82" s="394">
        <v>0.12</v>
      </c>
      <c r="H82" s="394" t="s">
        <v>122</v>
      </c>
      <c r="I82" s="394" t="s">
        <v>122</v>
      </c>
      <c r="J82" s="394">
        <v>1.4</v>
      </c>
      <c r="K82" s="394">
        <v>0.1</v>
      </c>
      <c r="L82" s="394" t="s">
        <v>122</v>
      </c>
      <c r="M82" s="391" t="s">
        <v>122</v>
      </c>
    </row>
    <row r="83" spans="1:13" x14ac:dyDescent="0.25">
      <c r="A83" s="393" t="s">
        <v>142</v>
      </c>
      <c r="B83" s="394" t="s">
        <v>96</v>
      </c>
      <c r="C83" s="394">
        <v>3.4000000000000002E-2</v>
      </c>
      <c r="D83" s="394">
        <v>2.7E-2</v>
      </c>
      <c r="E83" s="394">
        <v>2.4E-2</v>
      </c>
      <c r="F83" s="394">
        <v>2.8000000000000001E-2</v>
      </c>
      <c r="G83" s="394">
        <v>2.5000000000000001E-2</v>
      </c>
      <c r="H83" s="394">
        <v>2.1000000000000001E-2</v>
      </c>
      <c r="I83" s="394">
        <v>2.4E-2</v>
      </c>
      <c r="J83" s="394">
        <v>8.6999999999999994E-2</v>
      </c>
      <c r="K83" s="394">
        <v>2.1000000000000001E-2</v>
      </c>
      <c r="L83" s="394">
        <v>2.1999999999999999E-2</v>
      </c>
      <c r="M83" s="391">
        <v>2.1999999999999999E-2</v>
      </c>
    </row>
    <row r="84" spans="1:13" x14ac:dyDescent="0.25">
      <c r="A84" s="393" t="s">
        <v>143</v>
      </c>
      <c r="B84" s="394" t="s">
        <v>96</v>
      </c>
      <c r="C84" s="394" t="s">
        <v>80</v>
      </c>
      <c r="D84" s="394" t="s">
        <v>80</v>
      </c>
      <c r="E84" s="394" t="s">
        <v>80</v>
      </c>
      <c r="F84" s="394" t="s">
        <v>80</v>
      </c>
      <c r="G84" s="394" t="s">
        <v>80</v>
      </c>
      <c r="H84" s="394" t="s">
        <v>80</v>
      </c>
      <c r="I84" s="394" t="s">
        <v>80</v>
      </c>
      <c r="J84" s="394">
        <v>0.13</v>
      </c>
      <c r="K84" s="394" t="s">
        <v>80</v>
      </c>
      <c r="L84" s="394" t="s">
        <v>80</v>
      </c>
      <c r="M84" s="391" t="s">
        <v>80</v>
      </c>
    </row>
    <row r="85" spans="1:13" x14ac:dyDescent="0.25">
      <c r="A85" s="393" t="s">
        <v>144</v>
      </c>
      <c r="B85" s="394" t="s">
        <v>96</v>
      </c>
      <c r="C85" s="395">
        <v>1</v>
      </c>
      <c r="D85" s="394" t="s">
        <v>145</v>
      </c>
      <c r="E85" s="394" t="s">
        <v>145</v>
      </c>
      <c r="F85" s="394">
        <v>0.98</v>
      </c>
      <c r="G85" s="394" t="s">
        <v>145</v>
      </c>
      <c r="H85" s="394" t="s">
        <v>145</v>
      </c>
      <c r="I85" s="394" t="s">
        <v>145</v>
      </c>
      <c r="J85" s="394">
        <v>1.2</v>
      </c>
      <c r="K85" s="394">
        <v>1.2</v>
      </c>
      <c r="L85" s="394" t="s">
        <v>145</v>
      </c>
      <c r="M85" s="391" t="s">
        <v>145</v>
      </c>
    </row>
    <row r="86" spans="1:13" x14ac:dyDescent="0.25">
      <c r="A86" s="388" t="s">
        <v>146</v>
      </c>
      <c r="B86" s="397"/>
      <c r="C86" s="397"/>
      <c r="D86" s="397"/>
      <c r="E86" s="397"/>
      <c r="F86" s="397"/>
      <c r="G86" s="397"/>
      <c r="H86" s="397"/>
      <c r="I86" s="397"/>
      <c r="J86" s="397"/>
      <c r="K86" s="397"/>
      <c r="L86" s="397"/>
      <c r="M86" s="390"/>
    </row>
    <row r="87" spans="1:13" x14ac:dyDescent="0.25">
      <c r="A87" s="393" t="s">
        <v>110</v>
      </c>
      <c r="B87" s="394" t="s">
        <v>96</v>
      </c>
      <c r="C87" s="384">
        <v>12</v>
      </c>
      <c r="D87" s="394">
        <v>3.1</v>
      </c>
      <c r="E87" s="394">
        <v>1.9</v>
      </c>
      <c r="F87" s="394">
        <v>5.8</v>
      </c>
      <c r="G87" s="394">
        <v>2.8</v>
      </c>
      <c r="H87" s="394">
        <v>1.6</v>
      </c>
      <c r="I87" s="394">
        <v>4.3</v>
      </c>
      <c r="J87" s="395">
        <v>2</v>
      </c>
      <c r="K87" s="394">
        <v>1.3</v>
      </c>
      <c r="L87" s="394">
        <v>2.2999999999999998</v>
      </c>
      <c r="M87" s="391">
        <v>2.1</v>
      </c>
    </row>
    <row r="88" spans="1:13" x14ac:dyDescent="0.25">
      <c r="A88" s="393" t="s">
        <v>113</v>
      </c>
      <c r="B88" s="394" t="s">
        <v>96</v>
      </c>
      <c r="C88" s="394">
        <v>3.1E-2</v>
      </c>
      <c r="D88" s="394">
        <v>2.4E-2</v>
      </c>
      <c r="E88" s="394" t="s">
        <v>70</v>
      </c>
      <c r="F88" s="394" t="s">
        <v>70</v>
      </c>
      <c r="G88" s="394">
        <v>2.1000000000000001E-2</v>
      </c>
      <c r="H88" s="394">
        <v>2.1999999999999999E-2</v>
      </c>
      <c r="I88" s="394" t="s">
        <v>70</v>
      </c>
      <c r="J88" s="394" t="s">
        <v>70</v>
      </c>
      <c r="K88" s="394" t="s">
        <v>70</v>
      </c>
      <c r="L88" s="394" t="s">
        <v>70</v>
      </c>
      <c r="M88" s="391" t="s">
        <v>70</v>
      </c>
    </row>
    <row r="89" spans="1:13" x14ac:dyDescent="0.25">
      <c r="A89" s="393" t="s">
        <v>114</v>
      </c>
      <c r="B89" s="394" t="s">
        <v>96</v>
      </c>
      <c r="C89" s="394">
        <v>0.22</v>
      </c>
      <c r="D89" s="394">
        <v>0.21</v>
      </c>
      <c r="E89" s="394">
        <v>0.23</v>
      </c>
      <c r="F89" s="394">
        <v>0.18</v>
      </c>
      <c r="G89" s="394">
        <v>0.2</v>
      </c>
      <c r="H89" s="394">
        <v>0.21</v>
      </c>
      <c r="I89" s="394">
        <v>0.17</v>
      </c>
      <c r="J89" s="394">
        <v>0.19</v>
      </c>
      <c r="K89" s="394">
        <v>0.18</v>
      </c>
      <c r="L89" s="394">
        <v>0.18</v>
      </c>
      <c r="M89" s="391">
        <v>0.19</v>
      </c>
    </row>
    <row r="90" spans="1:13" x14ac:dyDescent="0.25">
      <c r="A90" s="393" t="s">
        <v>115</v>
      </c>
      <c r="B90" s="394" t="s">
        <v>96</v>
      </c>
      <c r="C90" s="394">
        <v>4.5</v>
      </c>
      <c r="D90" s="394">
        <v>3.3</v>
      </c>
      <c r="E90" s="394">
        <v>3.2</v>
      </c>
      <c r="F90" s="394">
        <v>2.8</v>
      </c>
      <c r="G90" s="394">
        <v>2.5</v>
      </c>
      <c r="H90" s="394">
        <v>2.4</v>
      </c>
      <c r="I90" s="394">
        <v>2.4</v>
      </c>
      <c r="J90" s="395">
        <v>2</v>
      </c>
      <c r="K90" s="394">
        <v>2.1</v>
      </c>
      <c r="L90" s="395">
        <v>2</v>
      </c>
      <c r="M90" s="401">
        <v>2</v>
      </c>
    </row>
    <row r="91" spans="1:13" x14ac:dyDescent="0.25">
      <c r="A91" s="393" t="s">
        <v>116</v>
      </c>
      <c r="B91" s="394" t="s">
        <v>96</v>
      </c>
      <c r="C91" s="394" t="s">
        <v>117</v>
      </c>
      <c r="D91" s="394" t="s">
        <v>117</v>
      </c>
      <c r="E91" s="394" t="s">
        <v>117</v>
      </c>
      <c r="F91" s="394" t="s">
        <v>117</v>
      </c>
      <c r="G91" s="394" t="s">
        <v>117</v>
      </c>
      <c r="H91" s="394">
        <v>0.01</v>
      </c>
      <c r="I91" s="394" t="s">
        <v>117</v>
      </c>
      <c r="J91" s="394" t="s">
        <v>117</v>
      </c>
      <c r="K91" s="394" t="s">
        <v>117</v>
      </c>
      <c r="L91" s="394" t="s">
        <v>117</v>
      </c>
      <c r="M91" s="391" t="s">
        <v>117</v>
      </c>
    </row>
    <row r="92" spans="1:13" x14ac:dyDescent="0.25">
      <c r="A92" s="393" t="s">
        <v>118</v>
      </c>
      <c r="B92" s="394" t="s">
        <v>96</v>
      </c>
      <c r="C92" s="394" t="s">
        <v>117</v>
      </c>
      <c r="D92" s="394" t="s">
        <v>117</v>
      </c>
      <c r="E92" s="394" t="s">
        <v>117</v>
      </c>
      <c r="F92" s="394" t="s">
        <v>117</v>
      </c>
      <c r="G92" s="394" t="s">
        <v>117</v>
      </c>
      <c r="H92" s="394">
        <v>1.2E-2</v>
      </c>
      <c r="I92" s="394" t="s">
        <v>117</v>
      </c>
      <c r="J92" s="394" t="s">
        <v>117</v>
      </c>
      <c r="K92" s="394" t="s">
        <v>117</v>
      </c>
      <c r="L92" s="394" t="s">
        <v>117</v>
      </c>
      <c r="M92" s="391" t="s">
        <v>117</v>
      </c>
    </row>
    <row r="93" spans="1:13" x14ac:dyDescent="0.25">
      <c r="A93" s="393" t="s">
        <v>119</v>
      </c>
      <c r="B93" s="394" t="s">
        <v>96</v>
      </c>
      <c r="C93" s="394">
        <v>4.8</v>
      </c>
      <c r="D93" s="394">
        <v>2.4</v>
      </c>
      <c r="E93" s="394">
        <v>1.9</v>
      </c>
      <c r="F93" s="394">
        <v>2.4</v>
      </c>
      <c r="G93" s="394">
        <v>1.7</v>
      </c>
      <c r="H93" s="396" t="s">
        <v>108</v>
      </c>
      <c r="I93" s="394">
        <v>2.4</v>
      </c>
      <c r="J93" s="394">
        <v>1.7</v>
      </c>
      <c r="K93" s="394">
        <v>2.7</v>
      </c>
      <c r="L93" s="394">
        <v>5.3</v>
      </c>
      <c r="M93" s="391">
        <v>1.3</v>
      </c>
    </row>
    <row r="94" spans="1:13" x14ac:dyDescent="0.25">
      <c r="A94" s="393" t="s">
        <v>120</v>
      </c>
      <c r="B94" s="394" t="s">
        <v>96</v>
      </c>
      <c r="C94" s="394" t="s">
        <v>83</v>
      </c>
      <c r="D94" s="394" t="s">
        <v>83</v>
      </c>
      <c r="E94" s="394" t="s">
        <v>83</v>
      </c>
      <c r="F94" s="394" t="s">
        <v>83</v>
      </c>
      <c r="G94" s="394" t="s">
        <v>83</v>
      </c>
      <c r="H94" s="394">
        <v>6.1000000000000004E-3</v>
      </c>
      <c r="I94" s="394" t="s">
        <v>83</v>
      </c>
      <c r="J94" s="394" t="s">
        <v>83</v>
      </c>
      <c r="K94" s="394" t="s">
        <v>83</v>
      </c>
      <c r="L94" s="394" t="s">
        <v>83</v>
      </c>
      <c r="M94" s="391" t="s">
        <v>83</v>
      </c>
    </row>
    <row r="95" spans="1:13" x14ac:dyDescent="0.25">
      <c r="A95" s="393" t="s">
        <v>121</v>
      </c>
      <c r="B95" s="394" t="s">
        <v>96</v>
      </c>
      <c r="C95" s="394">
        <v>0.01</v>
      </c>
      <c r="D95" s="394">
        <v>0.01</v>
      </c>
      <c r="E95" s="394">
        <v>8.5000000000000006E-3</v>
      </c>
      <c r="F95" s="394">
        <v>7.7000000000000002E-3</v>
      </c>
      <c r="G95" s="394">
        <v>8.2000000000000007E-3</v>
      </c>
      <c r="H95" s="394">
        <v>1.9E-2</v>
      </c>
      <c r="I95" s="394">
        <v>8.6999999999999994E-3</v>
      </c>
      <c r="J95" s="394">
        <v>7.0000000000000001E-3</v>
      </c>
      <c r="K95" s="394">
        <v>7.0000000000000001E-3</v>
      </c>
      <c r="L95" s="394">
        <v>7.1999999999999998E-3</v>
      </c>
      <c r="M95" s="391">
        <v>8.0999999999999996E-3</v>
      </c>
    </row>
    <row r="96" spans="1:13" x14ac:dyDescent="0.25">
      <c r="A96" s="393" t="s">
        <v>123</v>
      </c>
      <c r="B96" s="394" t="s">
        <v>96</v>
      </c>
      <c r="C96" s="394">
        <v>8.5000000000000006E-2</v>
      </c>
      <c r="D96" s="394" t="s">
        <v>124</v>
      </c>
      <c r="E96" s="394" t="s">
        <v>124</v>
      </c>
      <c r="F96" s="394" t="s">
        <v>124</v>
      </c>
      <c r="G96" s="394" t="s">
        <v>124</v>
      </c>
      <c r="H96" s="394" t="s">
        <v>124</v>
      </c>
      <c r="I96" s="394" t="s">
        <v>124</v>
      </c>
      <c r="J96" s="394" t="s">
        <v>124</v>
      </c>
      <c r="K96" s="394" t="s">
        <v>124</v>
      </c>
      <c r="L96" s="394" t="s">
        <v>124</v>
      </c>
      <c r="M96" s="391" t="s">
        <v>124</v>
      </c>
    </row>
    <row r="97" spans="1:13" x14ac:dyDescent="0.25">
      <c r="A97" s="393" t="s">
        <v>147</v>
      </c>
      <c r="B97" s="394" t="s">
        <v>96</v>
      </c>
      <c r="C97" s="394" t="s">
        <v>108</v>
      </c>
      <c r="D97" s="394" t="s">
        <v>108</v>
      </c>
      <c r="E97" s="394" t="s">
        <v>108</v>
      </c>
      <c r="F97" s="394" t="s">
        <v>108</v>
      </c>
      <c r="G97" s="394" t="s">
        <v>108</v>
      </c>
      <c r="H97" s="394" t="s">
        <v>108</v>
      </c>
      <c r="I97" s="394" t="s">
        <v>108</v>
      </c>
      <c r="J97" s="394" t="s">
        <v>108</v>
      </c>
      <c r="K97" s="394" t="s">
        <v>108</v>
      </c>
      <c r="L97" s="394" t="s">
        <v>108</v>
      </c>
      <c r="M97" s="391" t="s">
        <v>108</v>
      </c>
    </row>
    <row r="98" spans="1:13" x14ac:dyDescent="0.25">
      <c r="A98" s="393" t="s">
        <v>125</v>
      </c>
      <c r="B98" s="394" t="s">
        <v>96</v>
      </c>
      <c r="C98" s="394">
        <v>3.2000000000000001E-2</v>
      </c>
      <c r="D98" s="394">
        <v>1.2E-2</v>
      </c>
      <c r="E98" s="394">
        <v>1.0999999999999999E-2</v>
      </c>
      <c r="F98" s="394">
        <v>1.2999999999999999E-2</v>
      </c>
      <c r="G98" s="394" t="s">
        <v>117</v>
      </c>
      <c r="H98" s="394">
        <v>1.2999999999999999E-2</v>
      </c>
      <c r="I98" s="394">
        <v>1.2999999999999999E-2</v>
      </c>
      <c r="J98" s="394" t="s">
        <v>117</v>
      </c>
      <c r="K98" s="394" t="s">
        <v>117</v>
      </c>
      <c r="L98" s="394" t="s">
        <v>117</v>
      </c>
      <c r="M98" s="391" t="s">
        <v>117</v>
      </c>
    </row>
    <row r="99" spans="1:13" x14ac:dyDescent="0.25">
      <c r="A99" s="393" t="s">
        <v>126</v>
      </c>
      <c r="B99" s="394" t="s">
        <v>96</v>
      </c>
      <c r="C99" s="394">
        <v>0.74</v>
      </c>
      <c r="D99" s="394">
        <v>0.65</v>
      </c>
      <c r="E99" s="394">
        <v>0.74</v>
      </c>
      <c r="F99" s="394">
        <v>0.59</v>
      </c>
      <c r="G99" s="394">
        <v>0.87</v>
      </c>
      <c r="H99" s="394">
        <v>0.64</v>
      </c>
      <c r="I99" s="394">
        <v>0.54</v>
      </c>
      <c r="J99" s="394">
        <v>0.57999999999999996</v>
      </c>
      <c r="K99" s="394">
        <v>0.49</v>
      </c>
      <c r="L99" s="394">
        <v>0.56000000000000005</v>
      </c>
      <c r="M99" s="391">
        <v>0.54</v>
      </c>
    </row>
    <row r="100" spans="1:13" x14ac:dyDescent="0.25">
      <c r="A100" s="393" t="s">
        <v>127</v>
      </c>
      <c r="B100" s="394" t="s">
        <v>96</v>
      </c>
      <c r="C100" s="384">
        <v>11</v>
      </c>
      <c r="D100" s="395">
        <v>3</v>
      </c>
      <c r="E100" s="394">
        <v>3.8</v>
      </c>
      <c r="F100" s="394">
        <v>2.9</v>
      </c>
      <c r="G100" s="396" t="s">
        <v>108</v>
      </c>
      <c r="H100" s="394">
        <v>1.7</v>
      </c>
      <c r="I100" s="394">
        <v>1.8</v>
      </c>
      <c r="J100" s="396" t="s">
        <v>108</v>
      </c>
      <c r="K100" s="396" t="s">
        <v>108</v>
      </c>
      <c r="L100" s="396" t="s">
        <v>108</v>
      </c>
      <c r="M100" s="402" t="s">
        <v>108</v>
      </c>
    </row>
    <row r="101" spans="1:13" x14ac:dyDescent="0.25">
      <c r="A101" s="393" t="s">
        <v>128</v>
      </c>
      <c r="B101" s="394" t="s">
        <v>96</v>
      </c>
      <c r="C101" s="394" t="s">
        <v>117</v>
      </c>
      <c r="D101" s="394" t="s">
        <v>117</v>
      </c>
      <c r="E101" s="394" t="s">
        <v>117</v>
      </c>
      <c r="F101" s="394" t="s">
        <v>117</v>
      </c>
      <c r="G101" s="394" t="s">
        <v>117</v>
      </c>
      <c r="H101" s="394" t="s">
        <v>117</v>
      </c>
      <c r="I101" s="394" t="s">
        <v>117</v>
      </c>
      <c r="J101" s="394" t="s">
        <v>117</v>
      </c>
      <c r="K101" s="394" t="s">
        <v>117</v>
      </c>
      <c r="L101" s="394" t="s">
        <v>117</v>
      </c>
      <c r="M101" s="391" t="s">
        <v>117</v>
      </c>
    </row>
    <row r="102" spans="1:13" x14ac:dyDescent="0.25">
      <c r="A102" s="393" t="s">
        <v>129</v>
      </c>
      <c r="B102" s="394" t="s">
        <v>96</v>
      </c>
      <c r="C102" s="394">
        <v>1.5</v>
      </c>
      <c r="D102" s="394">
        <v>1.6</v>
      </c>
      <c r="E102" s="394">
        <v>1.5</v>
      </c>
      <c r="F102" s="394">
        <v>1.5</v>
      </c>
      <c r="G102" s="394">
        <v>1.5</v>
      </c>
      <c r="H102" s="394">
        <v>1.3</v>
      </c>
      <c r="I102" s="394">
        <v>1.3</v>
      </c>
      <c r="J102" s="394">
        <v>1.5</v>
      </c>
      <c r="K102" s="394">
        <v>1.6</v>
      </c>
      <c r="L102" s="394">
        <v>1.6</v>
      </c>
      <c r="M102" s="391">
        <v>1.3</v>
      </c>
    </row>
    <row r="103" spans="1:13" x14ac:dyDescent="0.25">
      <c r="A103" s="393" t="s">
        <v>130</v>
      </c>
      <c r="B103" s="394" t="s">
        <v>96</v>
      </c>
      <c r="C103" s="394">
        <v>2.6</v>
      </c>
      <c r="D103" s="394">
        <v>1.1000000000000001</v>
      </c>
      <c r="E103" s="394">
        <v>0.82</v>
      </c>
      <c r="F103" s="394">
        <v>1.1000000000000001</v>
      </c>
      <c r="G103" s="394">
        <v>0.75</v>
      </c>
      <c r="H103" s="394">
        <v>0.57999999999999996</v>
      </c>
      <c r="I103" s="394">
        <v>1.3</v>
      </c>
      <c r="J103" s="394">
        <v>0.88</v>
      </c>
      <c r="K103" s="394">
        <v>0.5</v>
      </c>
      <c r="L103" s="394">
        <v>1.4</v>
      </c>
      <c r="M103" s="391">
        <v>0.82</v>
      </c>
    </row>
    <row r="104" spans="1:13" x14ac:dyDescent="0.25">
      <c r="A104" s="393" t="s">
        <v>131</v>
      </c>
      <c r="B104" s="394" t="s">
        <v>96</v>
      </c>
      <c r="C104" s="394">
        <v>5.6999999999999998E-4</v>
      </c>
      <c r="D104" s="394">
        <v>5.8E-4</v>
      </c>
      <c r="E104" s="394">
        <v>5.1000000000000004E-4</v>
      </c>
      <c r="F104" s="394" t="s">
        <v>132</v>
      </c>
      <c r="G104" s="394" t="s">
        <v>132</v>
      </c>
      <c r="H104" s="394" t="s">
        <v>132</v>
      </c>
      <c r="I104" s="394" t="s">
        <v>132</v>
      </c>
      <c r="J104" s="394" t="s">
        <v>132</v>
      </c>
      <c r="K104" s="394" t="s">
        <v>132</v>
      </c>
      <c r="L104" s="394" t="s">
        <v>132</v>
      </c>
      <c r="M104" s="391" t="s">
        <v>132</v>
      </c>
    </row>
    <row r="105" spans="1:13" x14ac:dyDescent="0.25">
      <c r="A105" s="393" t="s">
        <v>133</v>
      </c>
      <c r="B105" s="394" t="s">
        <v>96</v>
      </c>
      <c r="C105" s="394">
        <v>1.3</v>
      </c>
      <c r="D105" s="394">
        <v>1.4</v>
      </c>
      <c r="E105" s="394">
        <v>1.1000000000000001</v>
      </c>
      <c r="F105" s="394">
        <v>0.61</v>
      </c>
      <c r="G105" s="394">
        <v>0.62</v>
      </c>
      <c r="H105" s="394">
        <v>0.52</v>
      </c>
      <c r="I105" s="394">
        <v>0.33</v>
      </c>
      <c r="J105" s="394">
        <v>0.28000000000000003</v>
      </c>
      <c r="K105" s="394">
        <v>0.21</v>
      </c>
      <c r="L105" s="394">
        <v>0.23</v>
      </c>
      <c r="M105" s="391">
        <v>0.22</v>
      </c>
    </row>
    <row r="106" spans="1:13" x14ac:dyDescent="0.25">
      <c r="A106" s="393" t="s">
        <v>134</v>
      </c>
      <c r="B106" s="394" t="s">
        <v>96</v>
      </c>
      <c r="C106" s="394">
        <v>0.95</v>
      </c>
      <c r="D106" s="394">
        <v>0.79</v>
      </c>
      <c r="E106" s="394">
        <v>0.74</v>
      </c>
      <c r="F106" s="394">
        <v>0.89</v>
      </c>
      <c r="G106" s="394">
        <v>0.8</v>
      </c>
      <c r="H106" s="394">
        <v>0.77</v>
      </c>
      <c r="I106" s="394">
        <v>0.92</v>
      </c>
      <c r="J106" s="394">
        <v>0.82</v>
      </c>
      <c r="K106" s="394">
        <v>0.81</v>
      </c>
      <c r="L106" s="394">
        <v>0.87</v>
      </c>
      <c r="M106" s="391">
        <v>0.85</v>
      </c>
    </row>
    <row r="107" spans="1:13" x14ac:dyDescent="0.25">
      <c r="A107" s="393" t="s">
        <v>135</v>
      </c>
      <c r="B107" s="394" t="s">
        <v>96</v>
      </c>
      <c r="C107" s="394" t="s">
        <v>136</v>
      </c>
      <c r="D107" s="394" t="s">
        <v>136</v>
      </c>
      <c r="E107" s="394" t="s">
        <v>136</v>
      </c>
      <c r="F107" s="394" t="s">
        <v>136</v>
      </c>
      <c r="G107" s="394" t="s">
        <v>136</v>
      </c>
      <c r="H107" s="394" t="s">
        <v>136</v>
      </c>
      <c r="I107" s="394" t="s">
        <v>136</v>
      </c>
      <c r="J107" s="394" t="s">
        <v>136</v>
      </c>
      <c r="K107" s="394" t="s">
        <v>136</v>
      </c>
      <c r="L107" s="394" t="s">
        <v>136</v>
      </c>
      <c r="M107" s="391" t="s">
        <v>136</v>
      </c>
    </row>
    <row r="108" spans="1:13" x14ac:dyDescent="0.25">
      <c r="A108" s="393" t="s">
        <v>137</v>
      </c>
      <c r="B108" s="394" t="s">
        <v>96</v>
      </c>
      <c r="C108" s="394" t="s">
        <v>83</v>
      </c>
      <c r="D108" s="394" t="s">
        <v>83</v>
      </c>
      <c r="E108" s="394" t="s">
        <v>83</v>
      </c>
      <c r="F108" s="394" t="s">
        <v>83</v>
      </c>
      <c r="G108" s="394" t="s">
        <v>83</v>
      </c>
      <c r="H108" s="394">
        <v>8.8000000000000005E-3</v>
      </c>
      <c r="I108" s="394" t="s">
        <v>83</v>
      </c>
      <c r="J108" s="394" t="s">
        <v>83</v>
      </c>
      <c r="K108" s="394" t="s">
        <v>83</v>
      </c>
      <c r="L108" s="394" t="s">
        <v>83</v>
      </c>
      <c r="M108" s="391" t="s">
        <v>83</v>
      </c>
    </row>
    <row r="109" spans="1:13" x14ac:dyDescent="0.25">
      <c r="A109" s="393" t="s">
        <v>138</v>
      </c>
      <c r="B109" s="394" t="s">
        <v>96</v>
      </c>
      <c r="C109" s="384">
        <v>29</v>
      </c>
      <c r="D109" s="384">
        <v>29</v>
      </c>
      <c r="E109" s="384">
        <v>24</v>
      </c>
      <c r="F109" s="384">
        <v>17</v>
      </c>
      <c r="G109" s="384">
        <v>16</v>
      </c>
      <c r="H109" s="384">
        <v>15</v>
      </c>
      <c r="I109" s="384">
        <v>13</v>
      </c>
      <c r="J109" s="384">
        <v>12</v>
      </c>
      <c r="K109" s="384">
        <v>11</v>
      </c>
      <c r="L109" s="384">
        <v>12</v>
      </c>
      <c r="M109" s="403">
        <v>11</v>
      </c>
    </row>
    <row r="110" spans="1:13" x14ac:dyDescent="0.25">
      <c r="A110" s="393" t="s">
        <v>139</v>
      </c>
      <c r="B110" s="394" t="s">
        <v>96</v>
      </c>
      <c r="C110" s="394" t="s">
        <v>83</v>
      </c>
      <c r="D110" s="394" t="s">
        <v>83</v>
      </c>
      <c r="E110" s="394" t="s">
        <v>83</v>
      </c>
      <c r="F110" s="394" t="s">
        <v>83</v>
      </c>
      <c r="G110" s="394" t="s">
        <v>83</v>
      </c>
      <c r="H110" s="394">
        <v>1.0999999999999999E-2</v>
      </c>
      <c r="I110" s="394" t="s">
        <v>83</v>
      </c>
      <c r="J110" s="394" t="s">
        <v>83</v>
      </c>
      <c r="K110" s="394" t="s">
        <v>83</v>
      </c>
      <c r="L110" s="394" t="s">
        <v>83</v>
      </c>
      <c r="M110" s="391" t="s">
        <v>83</v>
      </c>
    </row>
    <row r="111" spans="1:13" x14ac:dyDescent="0.25">
      <c r="A111" s="393" t="s">
        <v>140</v>
      </c>
      <c r="B111" s="394" t="s">
        <v>96</v>
      </c>
      <c r="C111" s="394" t="s">
        <v>80</v>
      </c>
      <c r="D111" s="394" t="s">
        <v>80</v>
      </c>
      <c r="E111" s="394" t="s">
        <v>80</v>
      </c>
      <c r="F111" s="394" t="s">
        <v>80</v>
      </c>
      <c r="G111" s="394" t="s">
        <v>80</v>
      </c>
      <c r="H111" s="394" t="s">
        <v>80</v>
      </c>
      <c r="I111" s="394" t="s">
        <v>80</v>
      </c>
      <c r="J111" s="394" t="s">
        <v>80</v>
      </c>
      <c r="K111" s="394" t="s">
        <v>80</v>
      </c>
      <c r="L111" s="394" t="s">
        <v>80</v>
      </c>
      <c r="M111" s="391" t="s">
        <v>80</v>
      </c>
    </row>
    <row r="112" spans="1:13" x14ac:dyDescent="0.25">
      <c r="A112" s="393" t="s">
        <v>141</v>
      </c>
      <c r="B112" s="394" t="s">
        <v>96</v>
      </c>
      <c r="C112" s="394">
        <v>0.25</v>
      </c>
      <c r="D112" s="394" t="s">
        <v>122</v>
      </c>
      <c r="E112" s="394" t="s">
        <v>122</v>
      </c>
      <c r="F112" s="394">
        <v>0.14000000000000001</v>
      </c>
      <c r="G112" s="394" t="s">
        <v>122</v>
      </c>
      <c r="H112" s="394" t="s">
        <v>122</v>
      </c>
      <c r="I112" s="394">
        <v>0.24</v>
      </c>
      <c r="J112" s="394" t="s">
        <v>122</v>
      </c>
      <c r="K112" s="394" t="s">
        <v>122</v>
      </c>
      <c r="L112" s="394" t="s">
        <v>122</v>
      </c>
      <c r="M112" s="391" t="s">
        <v>122</v>
      </c>
    </row>
    <row r="113" spans="1:13" x14ac:dyDescent="0.25">
      <c r="A113" s="393" t="s">
        <v>142</v>
      </c>
      <c r="B113" s="394" t="s">
        <v>96</v>
      </c>
      <c r="C113" s="394">
        <v>0.03</v>
      </c>
      <c r="D113" s="394">
        <v>2.7E-2</v>
      </c>
      <c r="E113" s="394">
        <v>1.9E-2</v>
      </c>
      <c r="F113" s="394">
        <v>2.4E-2</v>
      </c>
      <c r="G113" s="394">
        <v>2.1000000000000001E-2</v>
      </c>
      <c r="H113" s="394">
        <v>2.7E-2</v>
      </c>
      <c r="I113" s="394">
        <v>2.1999999999999999E-2</v>
      </c>
      <c r="J113" s="394">
        <v>0.02</v>
      </c>
      <c r="K113" s="394">
        <v>1.7999999999999999E-2</v>
      </c>
      <c r="L113" s="394">
        <v>2.1000000000000001E-2</v>
      </c>
      <c r="M113" s="391">
        <v>1.7999999999999999E-2</v>
      </c>
    </row>
    <row r="114" spans="1:13" x14ac:dyDescent="0.25">
      <c r="A114" s="393" t="s">
        <v>143</v>
      </c>
      <c r="B114" s="394" t="s">
        <v>96</v>
      </c>
      <c r="C114" s="394" t="s">
        <v>80</v>
      </c>
      <c r="D114" s="394" t="s">
        <v>80</v>
      </c>
      <c r="E114" s="394" t="s">
        <v>80</v>
      </c>
      <c r="F114" s="394" t="s">
        <v>80</v>
      </c>
      <c r="G114" s="394" t="s">
        <v>80</v>
      </c>
      <c r="H114" s="394" t="s">
        <v>80</v>
      </c>
      <c r="I114" s="394" t="s">
        <v>80</v>
      </c>
      <c r="J114" s="394" t="s">
        <v>80</v>
      </c>
      <c r="K114" s="394" t="s">
        <v>80</v>
      </c>
      <c r="L114" s="394" t="s">
        <v>80</v>
      </c>
      <c r="M114" s="391" t="s">
        <v>80</v>
      </c>
    </row>
    <row r="115" spans="1:13" ht="15.75" thickBot="1" x14ac:dyDescent="0.3">
      <c r="A115" s="404" t="s">
        <v>144</v>
      </c>
      <c r="B115" s="405" t="s">
        <v>96</v>
      </c>
      <c r="C115" s="405">
        <v>2.4</v>
      </c>
      <c r="D115" s="405">
        <v>3.1</v>
      </c>
      <c r="E115" s="405" t="s">
        <v>145</v>
      </c>
      <c r="F115" s="405">
        <v>1.3</v>
      </c>
      <c r="G115" s="405">
        <v>0.99</v>
      </c>
      <c r="H115" s="405" t="s">
        <v>145</v>
      </c>
      <c r="I115" s="405">
        <v>2.1</v>
      </c>
      <c r="J115" s="405">
        <v>3.2</v>
      </c>
      <c r="K115" s="405" t="s">
        <v>145</v>
      </c>
      <c r="L115" s="405" t="s">
        <v>145</v>
      </c>
      <c r="M115" s="406" t="s">
        <v>145</v>
      </c>
    </row>
    <row r="116" spans="1:13" x14ac:dyDescent="0.25">
      <c r="A116" s="414" t="s">
        <v>149</v>
      </c>
      <c r="B116" s="375"/>
      <c r="C116" s="375"/>
      <c r="D116" s="375"/>
      <c r="E116" s="375"/>
      <c r="F116" s="375"/>
      <c r="G116" s="375"/>
      <c r="H116" s="375"/>
      <c r="I116" s="375"/>
      <c r="J116" s="375"/>
      <c r="K116" s="375"/>
      <c r="L116" s="375"/>
      <c r="M116" s="375"/>
    </row>
    <row r="117" spans="1:13" x14ac:dyDescent="0.25">
      <c r="A117" s="385" t="s">
        <v>150</v>
      </c>
      <c r="B117" s="375"/>
      <c r="C117" s="375"/>
      <c r="D117" s="375"/>
      <c r="E117" s="375"/>
      <c r="F117" s="375"/>
      <c r="G117" s="375"/>
      <c r="H117" s="375"/>
      <c r="I117" s="375"/>
      <c r="J117" s="375"/>
      <c r="K117" s="375"/>
      <c r="L117" s="375"/>
      <c r="M117" s="375"/>
    </row>
    <row r="118" spans="1:13" x14ac:dyDescent="0.25">
      <c r="A118" s="386" t="s">
        <v>151</v>
      </c>
      <c r="B118" s="375"/>
      <c r="C118" s="375"/>
      <c r="D118" s="375"/>
      <c r="E118" s="375"/>
      <c r="F118" s="375"/>
      <c r="G118" s="375"/>
      <c r="H118" s="375"/>
      <c r="I118" s="375"/>
      <c r="J118" s="375"/>
      <c r="K118" s="375"/>
      <c r="L118" s="375"/>
      <c r="M118" s="375"/>
    </row>
    <row r="119" spans="1:13" x14ac:dyDescent="0.25">
      <c r="A119" s="386" t="s">
        <v>152</v>
      </c>
      <c r="B119" s="375"/>
      <c r="C119" s="375"/>
      <c r="D119" s="375"/>
      <c r="E119" s="375"/>
      <c r="F119" s="375"/>
      <c r="G119" s="375"/>
      <c r="H119" s="375"/>
      <c r="I119" s="375"/>
      <c r="J119" s="375"/>
      <c r="K119" s="375"/>
      <c r="L119" s="375"/>
      <c r="M119" s="375"/>
    </row>
    <row r="120" spans="1:13" x14ac:dyDescent="0.25">
      <c r="A120" s="1217" t="s">
        <v>720</v>
      </c>
      <c r="B120" s="1217"/>
      <c r="C120" s="1217"/>
      <c r="D120" s="1217"/>
      <c r="E120" s="1217"/>
      <c r="F120" s="1217"/>
      <c r="G120" s="1217"/>
      <c r="H120" s="1217"/>
      <c r="I120" s="1217"/>
      <c r="J120" s="1217"/>
      <c r="K120" s="1217"/>
      <c r="L120" s="1217"/>
      <c r="M120" s="1217"/>
    </row>
    <row r="121" spans="1:13" x14ac:dyDescent="0.25">
      <c r="A121" s="1217"/>
      <c r="B121" s="1217"/>
      <c r="C121" s="1217"/>
      <c r="D121" s="1217"/>
      <c r="E121" s="1217"/>
      <c r="F121" s="1217"/>
      <c r="G121" s="1217"/>
      <c r="H121" s="1217"/>
      <c r="I121" s="1217"/>
      <c r="J121" s="1217"/>
      <c r="K121" s="1217"/>
      <c r="L121" s="1217"/>
      <c r="M121" s="1217"/>
    </row>
  </sheetData>
  <mergeCells count="6">
    <mergeCell ref="A120:M121"/>
    <mergeCell ref="C3:E3"/>
    <mergeCell ref="F3:H3"/>
    <mergeCell ref="I3:K3"/>
    <mergeCell ref="L3:M3"/>
    <mergeCell ref="B3:B8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opLeftCell="A112" zoomScaleNormal="100" workbookViewId="0">
      <selection activeCell="A127" sqref="A127"/>
    </sheetView>
  </sheetViews>
  <sheetFormatPr defaultRowHeight="15" x14ac:dyDescent="0.25"/>
  <cols>
    <col min="1" max="1" width="38.5703125" customWidth="1"/>
    <col min="2" max="2" width="10.85546875" bestFit="1" customWidth="1"/>
  </cols>
  <sheetData>
    <row r="1" spans="1:12" x14ac:dyDescent="0.25">
      <c r="A1" s="416" t="s">
        <v>652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</row>
    <row r="2" spans="1:12" ht="15.75" thickBot="1" x14ac:dyDescent="0.3">
      <c r="A2" s="416" t="s">
        <v>153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</row>
    <row r="3" spans="1:12" x14ac:dyDescent="0.25">
      <c r="A3" s="1221" t="s">
        <v>154</v>
      </c>
      <c r="B3" s="1218" t="s">
        <v>9</v>
      </c>
      <c r="C3" s="1214" t="s">
        <v>155</v>
      </c>
      <c r="D3" s="1216"/>
      <c r="E3" s="1216"/>
      <c r="F3" s="1216"/>
      <c r="G3" s="1216"/>
      <c r="H3" s="1216"/>
      <c r="I3" s="1216"/>
      <c r="J3" s="1216"/>
      <c r="K3" s="1216"/>
      <c r="L3" s="1225"/>
    </row>
    <row r="4" spans="1:12" x14ac:dyDescent="0.25">
      <c r="A4" s="1222"/>
      <c r="B4" s="1219"/>
      <c r="C4" s="421">
        <v>2014</v>
      </c>
      <c r="D4" s="417"/>
      <c r="E4" s="417"/>
      <c r="F4" s="417"/>
      <c r="G4" s="417"/>
      <c r="H4" s="417"/>
      <c r="I4" s="417"/>
      <c r="J4" s="417"/>
      <c r="K4" s="417"/>
      <c r="L4" s="420"/>
    </row>
    <row r="5" spans="1:12" x14ac:dyDescent="0.25">
      <c r="A5" s="1222"/>
      <c r="B5" s="1219"/>
      <c r="C5" s="1205" t="s">
        <v>156</v>
      </c>
      <c r="D5" s="1205" t="s">
        <v>157</v>
      </c>
      <c r="E5" s="1205" t="s">
        <v>158</v>
      </c>
      <c r="F5" s="1205" t="s">
        <v>159</v>
      </c>
      <c r="G5" s="1205" t="s">
        <v>160</v>
      </c>
      <c r="H5" s="1203" t="s">
        <v>673</v>
      </c>
      <c r="I5" s="1203"/>
      <c r="J5" s="1203"/>
      <c r="K5" s="1203"/>
      <c r="L5" s="1204"/>
    </row>
    <row r="6" spans="1:12" x14ac:dyDescent="0.25">
      <c r="A6" s="1222"/>
      <c r="B6" s="1219"/>
      <c r="C6" s="1206"/>
      <c r="D6" s="1206"/>
      <c r="E6" s="1206"/>
      <c r="F6" s="1206"/>
      <c r="G6" s="1206"/>
      <c r="H6" s="1208" t="s">
        <v>161</v>
      </c>
      <c r="I6" s="1208" t="s">
        <v>162</v>
      </c>
      <c r="J6" s="1208" t="s">
        <v>163</v>
      </c>
      <c r="K6" s="1208" t="s">
        <v>454</v>
      </c>
      <c r="L6" s="1226" t="s">
        <v>165</v>
      </c>
    </row>
    <row r="7" spans="1:12" x14ac:dyDescent="0.25">
      <c r="A7" s="1222"/>
      <c r="B7" s="1219"/>
      <c r="C7" s="1206"/>
      <c r="D7" s="1206"/>
      <c r="E7" s="1206"/>
      <c r="F7" s="1206"/>
      <c r="G7" s="1206"/>
      <c r="H7" s="1209"/>
      <c r="I7" s="1209"/>
      <c r="J7" s="1209"/>
      <c r="K7" s="1209"/>
      <c r="L7" s="1227"/>
    </row>
    <row r="8" spans="1:12" x14ac:dyDescent="0.25">
      <c r="A8" s="1222"/>
      <c r="B8" s="1219"/>
      <c r="C8" s="1206"/>
      <c r="D8" s="1206"/>
      <c r="E8" s="1206"/>
      <c r="F8" s="1206"/>
      <c r="G8" s="1206"/>
      <c r="H8" s="1209"/>
      <c r="I8" s="1209"/>
      <c r="J8" s="1209"/>
      <c r="K8" s="1209"/>
      <c r="L8" s="1227"/>
    </row>
    <row r="9" spans="1:12" ht="15.75" thickBot="1" x14ac:dyDescent="0.3">
      <c r="A9" s="1223"/>
      <c r="B9" s="1220"/>
      <c r="C9" s="1207"/>
      <c r="D9" s="1207"/>
      <c r="E9" s="1207"/>
      <c r="F9" s="1207"/>
      <c r="G9" s="1207"/>
      <c r="H9" s="1210"/>
      <c r="I9" s="1210"/>
      <c r="J9" s="1210"/>
      <c r="K9" s="1210"/>
      <c r="L9" s="1228"/>
    </row>
    <row r="10" spans="1:12" x14ac:dyDescent="0.25">
      <c r="A10" s="418" t="s">
        <v>178</v>
      </c>
      <c r="B10" s="419"/>
      <c r="C10" s="419"/>
      <c r="D10" s="419"/>
      <c r="E10" s="419"/>
      <c r="F10" s="419"/>
      <c r="G10" s="419"/>
      <c r="H10" s="419"/>
      <c r="I10" s="419"/>
      <c r="J10" s="419"/>
      <c r="K10" s="419"/>
      <c r="L10" s="422"/>
    </row>
    <row r="11" spans="1:12" x14ac:dyDescent="0.25">
      <c r="A11" s="436" t="s">
        <v>34</v>
      </c>
      <c r="B11" s="437" t="s">
        <v>35</v>
      </c>
      <c r="C11" s="437">
        <v>11</v>
      </c>
      <c r="D11" s="439">
        <v>6.5</v>
      </c>
      <c r="E11" s="439">
        <v>13.5</v>
      </c>
      <c r="F11" s="438">
        <v>14.645454545454548</v>
      </c>
      <c r="G11" s="439">
        <v>28.8</v>
      </c>
      <c r="H11" s="437" t="s">
        <v>2</v>
      </c>
      <c r="I11" s="437" t="s">
        <v>2</v>
      </c>
      <c r="J11" s="437" t="s">
        <v>2</v>
      </c>
      <c r="K11" s="437" t="s">
        <v>2</v>
      </c>
      <c r="L11" s="434" t="s">
        <v>2</v>
      </c>
    </row>
    <row r="12" spans="1:12" x14ac:dyDescent="0.25">
      <c r="A12" s="436" t="s">
        <v>36</v>
      </c>
      <c r="B12" s="437" t="s">
        <v>35</v>
      </c>
      <c r="C12" s="437">
        <v>11</v>
      </c>
      <c r="D12" s="438">
        <v>3</v>
      </c>
      <c r="E12" s="438">
        <v>7</v>
      </c>
      <c r="F12" s="437">
        <v>7.3</v>
      </c>
      <c r="G12" s="438">
        <v>15</v>
      </c>
      <c r="H12" s="437" t="s">
        <v>2</v>
      </c>
      <c r="I12" s="437" t="s">
        <v>2</v>
      </c>
      <c r="J12" s="437" t="s">
        <v>2</v>
      </c>
      <c r="K12" s="437" t="s">
        <v>2</v>
      </c>
      <c r="L12" s="434" t="s">
        <v>2</v>
      </c>
    </row>
    <row r="13" spans="1:12" x14ac:dyDescent="0.25">
      <c r="A13" s="436" t="s">
        <v>179</v>
      </c>
      <c r="B13" s="437" t="s">
        <v>35</v>
      </c>
      <c r="C13" s="437">
        <v>11</v>
      </c>
      <c r="D13" s="437">
        <v>5.5</v>
      </c>
      <c r="E13" s="437">
        <v>6.5</v>
      </c>
      <c r="F13" s="438">
        <v>8</v>
      </c>
      <c r="G13" s="438">
        <v>11</v>
      </c>
      <c r="H13" s="437" t="s">
        <v>2</v>
      </c>
      <c r="I13" s="437" t="s">
        <v>2</v>
      </c>
      <c r="J13" s="437" t="s">
        <v>2</v>
      </c>
      <c r="K13" s="437" t="s">
        <v>2</v>
      </c>
      <c r="L13" s="434" t="s">
        <v>2</v>
      </c>
    </row>
    <row r="14" spans="1:12" x14ac:dyDescent="0.25">
      <c r="A14" s="436" t="s">
        <v>39</v>
      </c>
      <c r="B14" s="437" t="s">
        <v>40</v>
      </c>
      <c r="C14" s="437">
        <v>11</v>
      </c>
      <c r="D14" s="438">
        <v>6.5</v>
      </c>
      <c r="E14" s="438">
        <v>8.8000000000000007</v>
      </c>
      <c r="F14" s="438">
        <v>9.4</v>
      </c>
      <c r="G14" s="438">
        <v>12.6</v>
      </c>
      <c r="H14" s="437" t="s">
        <v>2</v>
      </c>
      <c r="I14" s="437" t="s">
        <v>2</v>
      </c>
      <c r="J14" s="437" t="s">
        <v>2</v>
      </c>
      <c r="K14" s="437" t="s">
        <v>2</v>
      </c>
      <c r="L14" s="434" t="s">
        <v>2</v>
      </c>
    </row>
    <row r="15" spans="1:12" x14ac:dyDescent="0.25">
      <c r="A15" s="436" t="s">
        <v>41</v>
      </c>
      <c r="B15" s="437" t="s">
        <v>42</v>
      </c>
      <c r="C15" s="437">
        <v>11</v>
      </c>
      <c r="D15" s="437">
        <v>19</v>
      </c>
      <c r="E15" s="437">
        <v>27</v>
      </c>
      <c r="F15" s="423">
        <v>28.454545454545453</v>
      </c>
      <c r="G15" s="437">
        <v>48</v>
      </c>
      <c r="H15" s="437" t="s">
        <v>2</v>
      </c>
      <c r="I15" s="437" t="s">
        <v>2</v>
      </c>
      <c r="J15" s="437" t="s">
        <v>2</v>
      </c>
      <c r="K15" s="437" t="s">
        <v>2</v>
      </c>
      <c r="L15" s="434" t="s">
        <v>2</v>
      </c>
    </row>
    <row r="16" spans="1:12" x14ac:dyDescent="0.25">
      <c r="A16" s="436" t="s">
        <v>43</v>
      </c>
      <c r="B16" s="437" t="s">
        <v>44</v>
      </c>
      <c r="C16" s="437">
        <v>11</v>
      </c>
      <c r="D16" s="438">
        <v>10.5</v>
      </c>
      <c r="E16" s="438">
        <v>11.6</v>
      </c>
      <c r="F16" s="438">
        <v>11.493636363636362</v>
      </c>
      <c r="G16" s="438">
        <v>12.6</v>
      </c>
      <c r="H16" s="437" t="s">
        <v>2</v>
      </c>
      <c r="I16" s="437" t="s">
        <v>2</v>
      </c>
      <c r="J16" s="437" t="s">
        <v>2</v>
      </c>
      <c r="K16" s="437" t="s">
        <v>2</v>
      </c>
      <c r="L16" s="434" t="s">
        <v>2</v>
      </c>
    </row>
    <row r="17" spans="1:12" x14ac:dyDescent="0.25">
      <c r="A17" s="436" t="s">
        <v>46</v>
      </c>
      <c r="B17" s="437" t="s">
        <v>47</v>
      </c>
      <c r="C17" s="437">
        <v>11</v>
      </c>
      <c r="D17" s="438">
        <v>98.4</v>
      </c>
      <c r="E17" s="438">
        <v>100.2</v>
      </c>
      <c r="F17" s="438">
        <v>92.3</v>
      </c>
      <c r="G17" s="438">
        <v>102.4</v>
      </c>
      <c r="H17" s="437" t="s">
        <v>2</v>
      </c>
      <c r="I17" s="437" t="s">
        <v>2</v>
      </c>
      <c r="J17" s="437" t="s">
        <v>2</v>
      </c>
      <c r="K17" s="437" t="s">
        <v>2</v>
      </c>
      <c r="L17" s="434" t="s">
        <v>2</v>
      </c>
    </row>
    <row r="18" spans="1:12" x14ac:dyDescent="0.25">
      <c r="A18" s="436" t="s">
        <v>1</v>
      </c>
      <c r="B18" s="437" t="s">
        <v>2</v>
      </c>
      <c r="C18" s="437">
        <v>11</v>
      </c>
      <c r="D18" s="438">
        <v>7</v>
      </c>
      <c r="E18" s="438">
        <v>7.2</v>
      </c>
      <c r="F18" s="438">
        <v>7.2</v>
      </c>
      <c r="G18" s="438">
        <v>7.3</v>
      </c>
      <c r="H18" s="437" t="s">
        <v>2</v>
      </c>
      <c r="I18" s="437" t="s">
        <v>2</v>
      </c>
      <c r="J18" s="437" t="s">
        <v>2</v>
      </c>
      <c r="K18" s="437" t="s">
        <v>2</v>
      </c>
      <c r="L18" s="434" t="s">
        <v>2</v>
      </c>
    </row>
    <row r="19" spans="1:12" x14ac:dyDescent="0.25">
      <c r="A19" s="430" t="s">
        <v>48</v>
      </c>
      <c r="B19" s="440"/>
      <c r="C19" s="440"/>
      <c r="D19" s="440"/>
      <c r="E19" s="440"/>
      <c r="F19" s="440"/>
      <c r="G19" s="440"/>
      <c r="H19" s="440"/>
      <c r="I19" s="440"/>
      <c r="J19" s="440"/>
      <c r="K19" s="440"/>
      <c r="L19" s="433"/>
    </row>
    <row r="20" spans="1:12" x14ac:dyDescent="0.25">
      <c r="A20" s="436" t="s">
        <v>49</v>
      </c>
      <c r="B20" s="437" t="s">
        <v>50</v>
      </c>
      <c r="C20" s="437">
        <v>11</v>
      </c>
      <c r="D20" s="439" t="s">
        <v>122</v>
      </c>
      <c r="E20" s="429">
        <v>0.11</v>
      </c>
      <c r="F20" s="429">
        <v>0.11</v>
      </c>
      <c r="G20" s="429">
        <v>0.14000000000000001</v>
      </c>
      <c r="H20" s="437" t="s">
        <v>2</v>
      </c>
      <c r="I20" s="437" t="s">
        <v>2</v>
      </c>
      <c r="J20" s="437" t="s">
        <v>2</v>
      </c>
      <c r="K20" s="437" t="s">
        <v>2</v>
      </c>
      <c r="L20" s="434" t="s">
        <v>2</v>
      </c>
    </row>
    <row r="21" spans="1:12" ht="15.75" x14ac:dyDescent="0.3">
      <c r="A21" s="436" t="s">
        <v>52</v>
      </c>
      <c r="B21" s="437" t="s">
        <v>44</v>
      </c>
      <c r="C21" s="437">
        <v>11</v>
      </c>
      <c r="D21" s="438">
        <v>4</v>
      </c>
      <c r="E21" s="437">
        <v>4.5</v>
      </c>
      <c r="F21" s="437">
        <v>5.0999999999999996</v>
      </c>
      <c r="G21" s="437">
        <v>8.1999999999999993</v>
      </c>
      <c r="H21" s="437" t="s">
        <v>2</v>
      </c>
      <c r="I21" s="437" t="s">
        <v>2</v>
      </c>
      <c r="J21" s="437" t="s">
        <v>2</v>
      </c>
      <c r="K21" s="437" t="s">
        <v>2</v>
      </c>
      <c r="L21" s="434" t="s">
        <v>2</v>
      </c>
    </row>
    <row r="22" spans="1:12" x14ac:dyDescent="0.25">
      <c r="A22" s="1133" t="s">
        <v>697</v>
      </c>
      <c r="B22" s="437" t="s">
        <v>42</v>
      </c>
      <c r="C22" s="437">
        <v>11</v>
      </c>
      <c r="D22" s="423">
        <v>23</v>
      </c>
      <c r="E22" s="423">
        <v>32</v>
      </c>
      <c r="F22" s="423">
        <v>33</v>
      </c>
      <c r="G22" s="423">
        <v>53</v>
      </c>
      <c r="H22" s="437" t="s">
        <v>2</v>
      </c>
      <c r="I22" s="437" t="s">
        <v>2</v>
      </c>
      <c r="J22" s="437" t="s">
        <v>2</v>
      </c>
      <c r="K22" s="437" t="s">
        <v>2</v>
      </c>
      <c r="L22" s="434" t="s">
        <v>2</v>
      </c>
    </row>
    <row r="23" spans="1:12" x14ac:dyDescent="0.25">
      <c r="A23" s="436" t="s">
        <v>53</v>
      </c>
      <c r="B23" s="437" t="s">
        <v>44</v>
      </c>
      <c r="C23" s="437">
        <v>11</v>
      </c>
      <c r="D23" s="437">
        <v>6.5</v>
      </c>
      <c r="E23" s="437">
        <v>7.8</v>
      </c>
      <c r="F23" s="438">
        <v>8</v>
      </c>
      <c r="G23" s="437">
        <v>11</v>
      </c>
      <c r="H23" s="437" t="s">
        <v>2</v>
      </c>
      <c r="I23" s="437" t="s">
        <v>2</v>
      </c>
      <c r="J23" s="437" t="s">
        <v>2</v>
      </c>
      <c r="K23" s="437" t="s">
        <v>2</v>
      </c>
      <c r="L23" s="434" t="s">
        <v>2</v>
      </c>
    </row>
    <row r="24" spans="1:12" x14ac:dyDescent="0.25">
      <c r="A24" s="1133" t="s">
        <v>696</v>
      </c>
      <c r="B24" s="437" t="s">
        <v>2</v>
      </c>
      <c r="C24" s="437">
        <v>11</v>
      </c>
      <c r="D24" s="432" t="s">
        <v>54</v>
      </c>
      <c r="E24" s="438">
        <v>6.6</v>
      </c>
      <c r="F24" s="438">
        <v>6.6</v>
      </c>
      <c r="G24" s="438">
        <v>6.8</v>
      </c>
      <c r="H24" s="437" t="s">
        <v>2</v>
      </c>
      <c r="I24" s="437">
        <v>9</v>
      </c>
      <c r="J24" s="437">
        <v>9</v>
      </c>
      <c r="K24" s="437" t="s">
        <v>2</v>
      </c>
      <c r="L24" s="434" t="s">
        <v>2</v>
      </c>
    </row>
    <row r="25" spans="1:12" x14ac:dyDescent="0.25">
      <c r="A25" s="436" t="s">
        <v>57</v>
      </c>
      <c r="B25" s="437" t="s">
        <v>44</v>
      </c>
      <c r="C25" s="437">
        <v>11</v>
      </c>
      <c r="D25" s="437" t="s">
        <v>58</v>
      </c>
      <c r="E25" s="423">
        <v>23</v>
      </c>
      <c r="F25" s="423">
        <v>21</v>
      </c>
      <c r="G25" s="423">
        <v>35</v>
      </c>
      <c r="H25" s="437" t="s">
        <v>2</v>
      </c>
      <c r="I25" s="437" t="s">
        <v>2</v>
      </c>
      <c r="J25" s="437" t="s">
        <v>2</v>
      </c>
      <c r="K25" s="437" t="s">
        <v>2</v>
      </c>
      <c r="L25" s="434" t="s">
        <v>2</v>
      </c>
    </row>
    <row r="26" spans="1:12" x14ac:dyDescent="0.25">
      <c r="A26" s="436" t="s">
        <v>59</v>
      </c>
      <c r="B26" s="437" t="s">
        <v>44</v>
      </c>
      <c r="C26" s="437">
        <v>11</v>
      </c>
      <c r="D26" s="439" t="s">
        <v>60</v>
      </c>
      <c r="E26" s="439" t="s">
        <v>60</v>
      </c>
      <c r="F26" s="439" t="s">
        <v>60</v>
      </c>
      <c r="G26" s="439" t="s">
        <v>60</v>
      </c>
      <c r="H26" s="437" t="s">
        <v>2</v>
      </c>
      <c r="I26" s="437" t="s">
        <v>2</v>
      </c>
      <c r="J26" s="437" t="s">
        <v>2</v>
      </c>
      <c r="K26" s="437" t="s">
        <v>2</v>
      </c>
      <c r="L26" s="434" t="s">
        <v>2</v>
      </c>
    </row>
    <row r="27" spans="1:12" x14ac:dyDescent="0.25">
      <c r="A27" s="436" t="s">
        <v>62</v>
      </c>
      <c r="B27" s="437" t="s">
        <v>63</v>
      </c>
      <c r="C27" s="437">
        <v>11</v>
      </c>
      <c r="D27" s="437">
        <v>0.27</v>
      </c>
      <c r="E27" s="437">
        <v>0.42</v>
      </c>
      <c r="F27" s="437">
        <v>0.42</v>
      </c>
      <c r="G27" s="437">
        <v>0.73</v>
      </c>
      <c r="H27" s="437" t="s">
        <v>2</v>
      </c>
      <c r="I27" s="437" t="s">
        <v>2</v>
      </c>
      <c r="J27" s="437" t="s">
        <v>2</v>
      </c>
      <c r="K27" s="437" t="s">
        <v>2</v>
      </c>
      <c r="L27" s="434" t="s">
        <v>2</v>
      </c>
    </row>
    <row r="28" spans="1:12" x14ac:dyDescent="0.25">
      <c r="A28" s="430" t="s">
        <v>64</v>
      </c>
      <c r="B28" s="440"/>
      <c r="C28" s="440"/>
      <c r="D28" s="440"/>
      <c r="E28" s="440"/>
      <c r="F28" s="440"/>
      <c r="G28" s="440"/>
      <c r="H28" s="440"/>
      <c r="I28" s="440"/>
      <c r="J28" s="440"/>
      <c r="K28" s="440"/>
      <c r="L28" s="433"/>
    </row>
    <row r="29" spans="1:12" x14ac:dyDescent="0.25">
      <c r="A29" s="436" t="s">
        <v>65</v>
      </c>
      <c r="B29" s="437" t="s">
        <v>44</v>
      </c>
      <c r="C29" s="437">
        <v>11</v>
      </c>
      <c r="D29" s="439" t="s">
        <v>182</v>
      </c>
      <c r="E29" s="437">
        <v>5.5</v>
      </c>
      <c r="F29" s="438">
        <v>6</v>
      </c>
      <c r="G29" s="423">
        <v>10</v>
      </c>
      <c r="H29" s="437" t="s">
        <v>2</v>
      </c>
      <c r="I29" s="437" t="s">
        <v>2</v>
      </c>
      <c r="J29" s="437" t="s">
        <v>2</v>
      </c>
      <c r="K29" s="437" t="s">
        <v>2</v>
      </c>
      <c r="L29" s="434" t="s">
        <v>2</v>
      </c>
    </row>
    <row r="30" spans="1:12" x14ac:dyDescent="0.25">
      <c r="A30" s="436" t="s">
        <v>66</v>
      </c>
      <c r="B30" s="437" t="s">
        <v>44</v>
      </c>
      <c r="C30" s="437">
        <v>11</v>
      </c>
      <c r="D30" s="437">
        <v>1.3</v>
      </c>
      <c r="E30" s="437">
        <v>1.5</v>
      </c>
      <c r="F30" s="437">
        <v>1.6</v>
      </c>
      <c r="G30" s="437">
        <v>2.2000000000000002</v>
      </c>
      <c r="H30" s="437" t="s">
        <v>2</v>
      </c>
      <c r="I30" s="437" t="s">
        <v>2</v>
      </c>
      <c r="J30" s="437" t="s">
        <v>2</v>
      </c>
      <c r="K30" s="437" t="s">
        <v>2</v>
      </c>
      <c r="L30" s="434" t="s">
        <v>2</v>
      </c>
    </row>
    <row r="31" spans="1:12" x14ac:dyDescent="0.25">
      <c r="A31" s="436" t="s">
        <v>67</v>
      </c>
      <c r="B31" s="437" t="s">
        <v>44</v>
      </c>
      <c r="C31" s="437">
        <v>11</v>
      </c>
      <c r="D31" s="437">
        <v>1.4</v>
      </c>
      <c r="E31" s="437">
        <v>2.5</v>
      </c>
      <c r="F31" s="437">
        <v>2.8</v>
      </c>
      <c r="G31" s="437">
        <v>5.8</v>
      </c>
      <c r="H31" s="437" t="s">
        <v>2</v>
      </c>
      <c r="I31" s="437" t="s">
        <v>2</v>
      </c>
      <c r="J31" s="437" t="s">
        <v>2</v>
      </c>
      <c r="K31" s="437" t="s">
        <v>2</v>
      </c>
      <c r="L31" s="434" t="s">
        <v>2</v>
      </c>
    </row>
    <row r="32" spans="1:12" x14ac:dyDescent="0.25">
      <c r="A32" s="436" t="s">
        <v>69</v>
      </c>
      <c r="B32" s="437" t="s">
        <v>44</v>
      </c>
      <c r="C32" s="437">
        <v>11</v>
      </c>
      <c r="D32" s="437" t="s">
        <v>70</v>
      </c>
      <c r="E32" s="437" t="s">
        <v>70</v>
      </c>
      <c r="F32" s="437" t="s">
        <v>70</v>
      </c>
      <c r="G32" s="437">
        <v>2.5999999999999999E-2</v>
      </c>
      <c r="H32" s="437" t="s">
        <v>2</v>
      </c>
      <c r="I32" s="437" t="s">
        <v>2</v>
      </c>
      <c r="J32" s="437" t="s">
        <v>2</v>
      </c>
      <c r="K32" s="437" t="s">
        <v>2</v>
      </c>
      <c r="L32" s="434" t="s">
        <v>2</v>
      </c>
    </row>
    <row r="33" spans="1:12" x14ac:dyDescent="0.25">
      <c r="A33" s="436" t="s">
        <v>71</v>
      </c>
      <c r="B33" s="437" t="s">
        <v>44</v>
      </c>
      <c r="C33" s="437">
        <v>11</v>
      </c>
      <c r="D33" s="437">
        <v>0.82</v>
      </c>
      <c r="E33" s="437">
        <v>0.94</v>
      </c>
      <c r="F33" s="437">
        <v>0.99</v>
      </c>
      <c r="G33" s="437">
        <v>1.3</v>
      </c>
      <c r="H33" s="437" t="s">
        <v>2</v>
      </c>
      <c r="I33" s="437" t="s">
        <v>2</v>
      </c>
      <c r="J33" s="437" t="s">
        <v>2</v>
      </c>
      <c r="K33" s="437" t="s">
        <v>2</v>
      </c>
      <c r="L33" s="434" t="s">
        <v>2</v>
      </c>
    </row>
    <row r="34" spans="1:12" x14ac:dyDescent="0.25">
      <c r="A34" s="436" t="s">
        <v>72</v>
      </c>
      <c r="B34" s="437" t="s">
        <v>44</v>
      </c>
      <c r="C34" s="437">
        <v>11</v>
      </c>
      <c r="D34" s="437">
        <v>0.64</v>
      </c>
      <c r="E34" s="437">
        <v>0.9</v>
      </c>
      <c r="F34" s="437">
        <v>0.95</v>
      </c>
      <c r="G34" s="437">
        <v>1.5</v>
      </c>
      <c r="H34" s="437" t="s">
        <v>2</v>
      </c>
      <c r="I34" s="437" t="s">
        <v>2</v>
      </c>
      <c r="J34" s="437" t="s">
        <v>2</v>
      </c>
      <c r="K34" s="437" t="s">
        <v>2</v>
      </c>
      <c r="L34" s="434" t="s">
        <v>2</v>
      </c>
    </row>
    <row r="35" spans="1:12" x14ac:dyDescent="0.25">
      <c r="A35" s="436" t="s">
        <v>73</v>
      </c>
      <c r="B35" s="437" t="s">
        <v>44</v>
      </c>
      <c r="C35" s="437">
        <v>11</v>
      </c>
      <c r="D35" s="437">
        <v>1.3</v>
      </c>
      <c r="E35" s="437">
        <v>2.2000000000000002</v>
      </c>
      <c r="F35" s="437">
        <v>2.4</v>
      </c>
      <c r="G35" s="437">
        <v>4.7</v>
      </c>
      <c r="H35" s="437" t="s">
        <v>2</v>
      </c>
      <c r="I35" s="437" t="s">
        <v>2</v>
      </c>
      <c r="J35" s="437" t="s">
        <v>2</v>
      </c>
      <c r="K35" s="437" t="s">
        <v>2</v>
      </c>
      <c r="L35" s="434" t="s">
        <v>2</v>
      </c>
    </row>
    <row r="36" spans="1:12" x14ac:dyDescent="0.25">
      <c r="A36" s="436" t="s">
        <v>74</v>
      </c>
      <c r="B36" s="437" t="s">
        <v>44</v>
      </c>
      <c r="C36" s="437">
        <v>11</v>
      </c>
      <c r="D36" s="437">
        <v>2.7</v>
      </c>
      <c r="E36" s="437">
        <v>3.7</v>
      </c>
      <c r="F36" s="437">
        <v>4.2</v>
      </c>
      <c r="G36" s="437">
        <v>7.2</v>
      </c>
      <c r="H36" s="437" t="s">
        <v>2</v>
      </c>
      <c r="I36" s="437" t="s">
        <v>2</v>
      </c>
      <c r="J36" s="437" t="s">
        <v>2</v>
      </c>
      <c r="K36" s="437" t="s">
        <v>2</v>
      </c>
      <c r="L36" s="434" t="s">
        <v>2</v>
      </c>
    </row>
    <row r="37" spans="1:12" x14ac:dyDescent="0.25">
      <c r="A37" s="430" t="s">
        <v>183</v>
      </c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433"/>
    </row>
    <row r="38" spans="1:12" x14ac:dyDescent="0.25">
      <c r="A38" s="436" t="s">
        <v>76</v>
      </c>
      <c r="B38" s="437" t="s">
        <v>44</v>
      </c>
      <c r="C38" s="437">
        <v>11</v>
      </c>
      <c r="D38" s="437">
        <v>2.2000000000000002</v>
      </c>
      <c r="E38" s="437">
        <v>2.7</v>
      </c>
      <c r="F38" s="437">
        <v>2.7</v>
      </c>
      <c r="G38" s="437">
        <v>3.6</v>
      </c>
      <c r="H38" s="437" t="s">
        <v>2</v>
      </c>
      <c r="I38" s="437" t="s">
        <v>2</v>
      </c>
      <c r="J38" s="437" t="s">
        <v>2</v>
      </c>
      <c r="K38" s="437" t="s">
        <v>2</v>
      </c>
      <c r="L38" s="434" t="s">
        <v>2</v>
      </c>
    </row>
    <row r="39" spans="1:12" x14ac:dyDescent="0.25">
      <c r="A39" s="436" t="s">
        <v>77</v>
      </c>
      <c r="B39" s="437" t="s">
        <v>44</v>
      </c>
      <c r="C39" s="437">
        <v>11</v>
      </c>
      <c r="D39" s="437">
        <v>2.1</v>
      </c>
      <c r="E39" s="437">
        <v>2.7</v>
      </c>
      <c r="F39" s="437">
        <v>2.7</v>
      </c>
      <c r="G39" s="437">
        <v>3.8</v>
      </c>
      <c r="H39" s="437" t="s">
        <v>2</v>
      </c>
      <c r="I39" s="437" t="s">
        <v>2</v>
      </c>
      <c r="J39" s="437" t="s">
        <v>2</v>
      </c>
      <c r="K39" s="437" t="s">
        <v>2</v>
      </c>
      <c r="L39" s="434" t="s">
        <v>2</v>
      </c>
    </row>
    <row r="40" spans="1:12" x14ac:dyDescent="0.25">
      <c r="A40" s="436" t="s">
        <v>78</v>
      </c>
      <c r="B40" s="437" t="s">
        <v>79</v>
      </c>
      <c r="C40" s="437">
        <v>11</v>
      </c>
      <c r="D40" s="437" t="s">
        <v>80</v>
      </c>
      <c r="E40" s="437">
        <v>0.13</v>
      </c>
      <c r="F40" s="437">
        <v>0.11</v>
      </c>
      <c r="G40" s="437">
        <v>0.21</v>
      </c>
      <c r="H40" s="437" t="s">
        <v>2</v>
      </c>
      <c r="I40" s="437" t="s">
        <v>2</v>
      </c>
      <c r="J40" s="437" t="s">
        <v>2</v>
      </c>
      <c r="K40" s="437" t="s">
        <v>2</v>
      </c>
      <c r="L40" s="434" t="s">
        <v>2</v>
      </c>
    </row>
    <row r="41" spans="1:12" x14ac:dyDescent="0.25">
      <c r="A41" s="436" t="s">
        <v>81</v>
      </c>
      <c r="B41" s="437" t="s">
        <v>79</v>
      </c>
      <c r="C41" s="437">
        <v>11</v>
      </c>
      <c r="D41" s="437" t="s">
        <v>80</v>
      </c>
      <c r="E41" s="437">
        <v>0.13</v>
      </c>
      <c r="F41" s="437">
        <v>0.11</v>
      </c>
      <c r="G41" s="437">
        <v>0.21</v>
      </c>
      <c r="H41" s="437" t="s">
        <v>2</v>
      </c>
      <c r="I41" s="437" t="s">
        <v>2</v>
      </c>
      <c r="J41" s="437" t="s">
        <v>2</v>
      </c>
      <c r="K41" s="437" t="s">
        <v>2</v>
      </c>
      <c r="L41" s="434" t="s">
        <v>2</v>
      </c>
    </row>
    <row r="42" spans="1:12" x14ac:dyDescent="0.25">
      <c r="A42" s="436" t="s">
        <v>82</v>
      </c>
      <c r="B42" s="437" t="s">
        <v>79</v>
      </c>
      <c r="C42" s="437">
        <v>11</v>
      </c>
      <c r="D42" s="437" t="s">
        <v>83</v>
      </c>
      <c r="E42" s="437" t="s">
        <v>83</v>
      </c>
      <c r="F42" s="437" t="s">
        <v>83</v>
      </c>
      <c r="G42" s="437">
        <v>5.5999999999999999E-3</v>
      </c>
      <c r="H42" s="437" t="s">
        <v>2</v>
      </c>
      <c r="I42" s="437" t="s">
        <v>2</v>
      </c>
      <c r="J42" s="437" t="s">
        <v>2</v>
      </c>
      <c r="K42" s="437" t="s">
        <v>2</v>
      </c>
      <c r="L42" s="434" t="s">
        <v>2</v>
      </c>
    </row>
    <row r="43" spans="1:12" x14ac:dyDescent="0.25">
      <c r="A43" s="436" t="s">
        <v>84</v>
      </c>
      <c r="B43" s="437" t="s">
        <v>79</v>
      </c>
      <c r="C43" s="437">
        <v>11</v>
      </c>
      <c r="D43" s="437" t="s">
        <v>85</v>
      </c>
      <c r="E43" s="437" t="s">
        <v>85</v>
      </c>
      <c r="F43" s="437" t="s">
        <v>85</v>
      </c>
      <c r="G43" s="437">
        <v>0.01</v>
      </c>
      <c r="H43" s="437" t="s">
        <v>2</v>
      </c>
      <c r="I43" s="437" t="s">
        <v>2</v>
      </c>
      <c r="J43" s="437" t="s">
        <v>2</v>
      </c>
      <c r="K43" s="437" t="s">
        <v>2</v>
      </c>
      <c r="L43" s="434" t="s">
        <v>2</v>
      </c>
    </row>
    <row r="44" spans="1:12" x14ac:dyDescent="0.25">
      <c r="A44" s="436" t="s">
        <v>86</v>
      </c>
      <c r="B44" s="437" t="s">
        <v>79</v>
      </c>
      <c r="C44" s="437">
        <v>11</v>
      </c>
      <c r="D44" s="437" t="s">
        <v>87</v>
      </c>
      <c r="E44" s="437" t="s">
        <v>87</v>
      </c>
      <c r="F44" s="437" t="s">
        <v>87</v>
      </c>
      <c r="G44" s="437" t="s">
        <v>87</v>
      </c>
      <c r="H44" s="437" t="s">
        <v>2</v>
      </c>
      <c r="I44" s="437" t="s">
        <v>2</v>
      </c>
      <c r="J44" s="437" t="s">
        <v>2</v>
      </c>
      <c r="K44" s="437" t="s">
        <v>2</v>
      </c>
      <c r="L44" s="434" t="s">
        <v>2</v>
      </c>
    </row>
    <row r="45" spans="1:12" x14ac:dyDescent="0.25">
      <c r="A45" s="436" t="s">
        <v>88</v>
      </c>
      <c r="B45" s="437" t="s">
        <v>89</v>
      </c>
      <c r="C45" s="437">
        <v>11</v>
      </c>
      <c r="D45" s="437">
        <v>1.2999999999999999E-3</v>
      </c>
      <c r="E45" s="437">
        <v>3.3E-3</v>
      </c>
      <c r="F45" s="426">
        <v>4.1000000000000003E-3</v>
      </c>
      <c r="G45" s="437">
        <v>8.6E-3</v>
      </c>
      <c r="H45" s="437" t="s">
        <v>2</v>
      </c>
      <c r="I45" s="437" t="s">
        <v>2</v>
      </c>
      <c r="J45" s="437" t="s">
        <v>2</v>
      </c>
      <c r="K45" s="437" t="s">
        <v>2</v>
      </c>
      <c r="L45" s="434" t="s">
        <v>2</v>
      </c>
    </row>
    <row r="46" spans="1:12" x14ac:dyDescent="0.25">
      <c r="A46" s="436" t="s">
        <v>90</v>
      </c>
      <c r="B46" s="437" t="s">
        <v>89</v>
      </c>
      <c r="C46" s="437">
        <v>11</v>
      </c>
      <c r="D46" s="437" t="s">
        <v>92</v>
      </c>
      <c r="E46" s="437">
        <v>1E-3</v>
      </c>
      <c r="F46" s="426">
        <v>1.4E-3</v>
      </c>
      <c r="G46" s="437">
        <v>3.3E-3</v>
      </c>
      <c r="H46" s="437" t="s">
        <v>2</v>
      </c>
      <c r="I46" s="437" t="s">
        <v>2</v>
      </c>
      <c r="J46" s="437" t="s">
        <v>2</v>
      </c>
      <c r="K46" s="437" t="s">
        <v>2</v>
      </c>
      <c r="L46" s="434" t="s">
        <v>2</v>
      </c>
    </row>
    <row r="47" spans="1:12" x14ac:dyDescent="0.25">
      <c r="A47" s="436" t="s">
        <v>91</v>
      </c>
      <c r="B47" s="437" t="s">
        <v>89</v>
      </c>
      <c r="C47" s="437">
        <v>11</v>
      </c>
      <c r="D47" s="437" t="s">
        <v>92</v>
      </c>
      <c r="E47" s="437" t="s">
        <v>92</v>
      </c>
      <c r="F47" s="437" t="s">
        <v>92</v>
      </c>
      <c r="G47" s="437" t="s">
        <v>92</v>
      </c>
      <c r="H47" s="437" t="s">
        <v>2</v>
      </c>
      <c r="I47" s="437" t="s">
        <v>2</v>
      </c>
      <c r="J47" s="437" t="s">
        <v>2</v>
      </c>
      <c r="K47" s="437" t="s">
        <v>2</v>
      </c>
      <c r="L47" s="434" t="s">
        <v>2</v>
      </c>
    </row>
    <row r="48" spans="1:12" x14ac:dyDescent="0.25">
      <c r="A48" s="436" t="s">
        <v>417</v>
      </c>
      <c r="B48" s="437" t="s">
        <v>44</v>
      </c>
      <c r="C48" s="437">
        <v>11</v>
      </c>
      <c r="D48" s="437">
        <v>3.6999999999999998E-2</v>
      </c>
      <c r="E48" s="437">
        <v>5.7000000000000002E-2</v>
      </c>
      <c r="F48" s="425">
        <v>6.6000000000000003E-2</v>
      </c>
      <c r="G48" s="437">
        <v>0.16</v>
      </c>
      <c r="H48" s="437" t="s">
        <v>2</v>
      </c>
      <c r="I48" s="437" t="s">
        <v>2</v>
      </c>
      <c r="J48" s="437" t="s">
        <v>2</v>
      </c>
      <c r="K48" s="437" t="s">
        <v>2</v>
      </c>
      <c r="L48" s="434" t="s">
        <v>2</v>
      </c>
    </row>
    <row r="49" spans="1:12" x14ac:dyDescent="0.25">
      <c r="A49" s="431" t="s">
        <v>94</v>
      </c>
      <c r="B49" s="441"/>
      <c r="C49" s="441"/>
      <c r="D49" s="441"/>
      <c r="E49" s="441"/>
      <c r="F49" s="424"/>
      <c r="G49" s="441"/>
      <c r="H49" s="441"/>
      <c r="I49" s="441"/>
      <c r="J49" s="441"/>
      <c r="K49" s="441"/>
      <c r="L49" s="435"/>
    </row>
    <row r="50" spans="1:12" x14ac:dyDescent="0.25">
      <c r="A50" s="436" t="s">
        <v>95</v>
      </c>
      <c r="B50" s="437" t="s">
        <v>96</v>
      </c>
      <c r="C50" s="437">
        <v>11</v>
      </c>
      <c r="D50" s="437" t="s">
        <v>68</v>
      </c>
      <c r="E50" s="437" t="s">
        <v>68</v>
      </c>
      <c r="F50" s="437" t="s">
        <v>68</v>
      </c>
      <c r="G50" s="437" t="s">
        <v>68</v>
      </c>
      <c r="H50" s="437" t="s">
        <v>2</v>
      </c>
      <c r="I50" s="437" t="s">
        <v>2</v>
      </c>
      <c r="J50" s="437" t="s">
        <v>2</v>
      </c>
      <c r="K50" s="437" t="s">
        <v>2</v>
      </c>
      <c r="L50" s="434" t="s">
        <v>2</v>
      </c>
    </row>
    <row r="51" spans="1:12" x14ac:dyDescent="0.25">
      <c r="A51" s="436" t="s">
        <v>97</v>
      </c>
      <c r="B51" s="437" t="s">
        <v>96</v>
      </c>
      <c r="C51" s="437">
        <v>11</v>
      </c>
      <c r="D51" s="437" t="s">
        <v>68</v>
      </c>
      <c r="E51" s="437" t="s">
        <v>68</v>
      </c>
      <c r="F51" s="437" t="s">
        <v>68</v>
      </c>
      <c r="G51" s="437" t="s">
        <v>68</v>
      </c>
      <c r="H51" s="437" t="s">
        <v>2</v>
      </c>
      <c r="I51" s="437" t="s">
        <v>2</v>
      </c>
      <c r="J51" s="437" t="s">
        <v>2</v>
      </c>
      <c r="K51" s="437" t="s">
        <v>2</v>
      </c>
      <c r="L51" s="434" t="s">
        <v>2</v>
      </c>
    </row>
    <row r="52" spans="1:12" x14ac:dyDescent="0.25">
      <c r="A52" s="436" t="s">
        <v>98</v>
      </c>
      <c r="B52" s="437" t="s">
        <v>96</v>
      </c>
      <c r="C52" s="437">
        <v>11</v>
      </c>
      <c r="D52" s="437" t="s">
        <v>68</v>
      </c>
      <c r="E52" s="437" t="s">
        <v>68</v>
      </c>
      <c r="F52" s="437" t="s">
        <v>68</v>
      </c>
      <c r="G52" s="437" t="s">
        <v>68</v>
      </c>
      <c r="H52" s="437" t="s">
        <v>2</v>
      </c>
      <c r="I52" s="437" t="s">
        <v>2</v>
      </c>
      <c r="J52" s="437" t="s">
        <v>2</v>
      </c>
      <c r="K52" s="437" t="s">
        <v>2</v>
      </c>
      <c r="L52" s="434" t="s">
        <v>2</v>
      </c>
    </row>
    <row r="53" spans="1:12" x14ac:dyDescent="0.25">
      <c r="A53" s="436" t="s">
        <v>99</v>
      </c>
      <c r="B53" s="437" t="s">
        <v>96</v>
      </c>
      <c r="C53" s="437">
        <v>11</v>
      </c>
      <c r="D53" s="437" t="s">
        <v>100</v>
      </c>
      <c r="E53" s="437" t="s">
        <v>100</v>
      </c>
      <c r="F53" s="437" t="s">
        <v>100</v>
      </c>
      <c r="G53" s="437" t="s">
        <v>100</v>
      </c>
      <c r="H53" s="437" t="s">
        <v>2</v>
      </c>
      <c r="I53" s="437" t="s">
        <v>2</v>
      </c>
      <c r="J53" s="437" t="s">
        <v>2</v>
      </c>
      <c r="K53" s="437" t="s">
        <v>2</v>
      </c>
      <c r="L53" s="434" t="s">
        <v>2</v>
      </c>
    </row>
    <row r="54" spans="1:12" x14ac:dyDescent="0.25">
      <c r="A54" s="436" t="s">
        <v>101</v>
      </c>
      <c r="B54" s="437" t="s">
        <v>96</v>
      </c>
      <c r="C54" s="437">
        <v>11</v>
      </c>
      <c r="D54" s="437" t="s">
        <v>102</v>
      </c>
      <c r="E54" s="437" t="s">
        <v>102</v>
      </c>
      <c r="F54" s="437" t="s">
        <v>102</v>
      </c>
      <c r="G54" s="437" t="s">
        <v>102</v>
      </c>
      <c r="H54" s="437" t="s">
        <v>2</v>
      </c>
      <c r="I54" s="437" t="s">
        <v>2</v>
      </c>
      <c r="J54" s="437" t="s">
        <v>2</v>
      </c>
      <c r="K54" s="437" t="s">
        <v>2</v>
      </c>
      <c r="L54" s="434" t="s">
        <v>2</v>
      </c>
    </row>
    <row r="55" spans="1:12" x14ac:dyDescent="0.25">
      <c r="A55" s="436" t="s">
        <v>103</v>
      </c>
      <c r="B55" s="437" t="s">
        <v>96</v>
      </c>
      <c r="C55" s="437">
        <v>11</v>
      </c>
      <c r="D55" s="437" t="s">
        <v>102</v>
      </c>
      <c r="E55" s="437" t="s">
        <v>102</v>
      </c>
      <c r="F55" s="437" t="s">
        <v>102</v>
      </c>
      <c r="G55" s="437" t="s">
        <v>102</v>
      </c>
      <c r="H55" s="437" t="s">
        <v>2</v>
      </c>
      <c r="I55" s="437" t="s">
        <v>2</v>
      </c>
      <c r="J55" s="437" t="s">
        <v>2</v>
      </c>
      <c r="K55" s="437" t="s">
        <v>2</v>
      </c>
      <c r="L55" s="434" t="s">
        <v>2</v>
      </c>
    </row>
    <row r="56" spans="1:12" x14ac:dyDescent="0.25">
      <c r="A56" s="436" t="s">
        <v>104</v>
      </c>
      <c r="B56" s="437" t="s">
        <v>96</v>
      </c>
      <c r="C56" s="437">
        <v>11</v>
      </c>
      <c r="D56" s="437" t="s">
        <v>105</v>
      </c>
      <c r="E56" s="437" t="s">
        <v>105</v>
      </c>
      <c r="F56" s="437" t="s">
        <v>105</v>
      </c>
      <c r="G56" s="437" t="s">
        <v>105</v>
      </c>
      <c r="H56" s="437" t="s">
        <v>2</v>
      </c>
      <c r="I56" s="437" t="s">
        <v>2</v>
      </c>
      <c r="J56" s="437" t="s">
        <v>2</v>
      </c>
      <c r="K56" s="437" t="s">
        <v>2</v>
      </c>
      <c r="L56" s="434" t="s">
        <v>2</v>
      </c>
    </row>
    <row r="57" spans="1:12" x14ac:dyDescent="0.25">
      <c r="A57" s="436" t="s">
        <v>166</v>
      </c>
      <c r="B57" s="437" t="s">
        <v>107</v>
      </c>
      <c r="C57" s="437">
        <v>11</v>
      </c>
      <c r="D57" s="439" t="s">
        <v>108</v>
      </c>
      <c r="E57" s="439" t="s">
        <v>108</v>
      </c>
      <c r="F57" s="439" t="s">
        <v>108</v>
      </c>
      <c r="G57" s="438">
        <v>1</v>
      </c>
      <c r="H57" s="437" t="s">
        <v>2</v>
      </c>
      <c r="I57" s="437" t="s">
        <v>2</v>
      </c>
      <c r="J57" s="437" t="s">
        <v>2</v>
      </c>
      <c r="K57" s="437" t="s">
        <v>2</v>
      </c>
      <c r="L57" s="434" t="s">
        <v>2</v>
      </c>
    </row>
    <row r="58" spans="1:12" x14ac:dyDescent="0.25">
      <c r="A58" s="430" t="s">
        <v>109</v>
      </c>
      <c r="B58" s="440"/>
      <c r="C58" s="440"/>
      <c r="D58" s="440"/>
      <c r="E58" s="440"/>
      <c r="F58" s="440"/>
      <c r="G58" s="440"/>
      <c r="H58" s="440"/>
      <c r="I58" s="440"/>
      <c r="J58" s="440"/>
      <c r="K58" s="440"/>
      <c r="L58" s="433"/>
    </row>
    <row r="59" spans="1:12" x14ac:dyDescent="0.25">
      <c r="A59" s="436" t="s">
        <v>110</v>
      </c>
      <c r="B59" s="437" t="s">
        <v>96</v>
      </c>
      <c r="C59" s="437">
        <v>11</v>
      </c>
      <c r="D59" s="437">
        <v>2.6</v>
      </c>
      <c r="E59" s="437">
        <v>5.0999999999999996</v>
      </c>
      <c r="F59" s="423">
        <v>13</v>
      </c>
      <c r="G59" s="423">
        <v>84</v>
      </c>
      <c r="H59" s="437" t="s">
        <v>2</v>
      </c>
      <c r="I59" s="437" t="s">
        <v>2</v>
      </c>
      <c r="J59" s="437" t="s">
        <v>2</v>
      </c>
      <c r="K59" s="437" t="s">
        <v>2</v>
      </c>
      <c r="L59" s="434" t="s">
        <v>2</v>
      </c>
    </row>
    <row r="60" spans="1:12" x14ac:dyDescent="0.25">
      <c r="A60" s="436" t="s">
        <v>113</v>
      </c>
      <c r="B60" s="437" t="s">
        <v>96</v>
      </c>
      <c r="C60" s="437">
        <v>11</v>
      </c>
      <c r="D60" s="437" t="s">
        <v>70</v>
      </c>
      <c r="E60" s="437" t="s">
        <v>70</v>
      </c>
      <c r="F60" s="437" t="s">
        <v>70</v>
      </c>
      <c r="G60" s="437">
        <v>3.1E-2</v>
      </c>
      <c r="H60" s="437" t="s">
        <v>2</v>
      </c>
      <c r="I60" s="437" t="s">
        <v>2</v>
      </c>
      <c r="J60" s="437" t="s">
        <v>2</v>
      </c>
      <c r="K60" s="437" t="s">
        <v>2</v>
      </c>
      <c r="L60" s="434" t="s">
        <v>2</v>
      </c>
    </row>
    <row r="61" spans="1:12" x14ac:dyDescent="0.25">
      <c r="A61" s="436" t="s">
        <v>114</v>
      </c>
      <c r="B61" s="437" t="s">
        <v>96</v>
      </c>
      <c r="C61" s="437">
        <v>11</v>
      </c>
      <c r="D61" s="437">
        <v>0.17</v>
      </c>
      <c r="E61" s="437">
        <v>0.2</v>
      </c>
      <c r="F61" s="437">
        <v>0.22</v>
      </c>
      <c r="G61" s="437">
        <v>0.43</v>
      </c>
      <c r="H61" s="437" t="s">
        <v>2</v>
      </c>
      <c r="I61" s="437" t="s">
        <v>2</v>
      </c>
      <c r="J61" s="437" t="s">
        <v>2</v>
      </c>
      <c r="K61" s="437" t="s">
        <v>2</v>
      </c>
      <c r="L61" s="434" t="s">
        <v>2</v>
      </c>
    </row>
    <row r="62" spans="1:12" x14ac:dyDescent="0.25">
      <c r="A62" s="436" t="s">
        <v>115</v>
      </c>
      <c r="B62" s="437" t="s">
        <v>96</v>
      </c>
      <c r="C62" s="437">
        <v>11</v>
      </c>
      <c r="D62" s="438">
        <v>2</v>
      </c>
      <c r="E62" s="437">
        <v>2.6</v>
      </c>
      <c r="F62" s="437">
        <v>2.8</v>
      </c>
      <c r="G62" s="437">
        <v>4.8</v>
      </c>
      <c r="H62" s="437" t="s">
        <v>2</v>
      </c>
      <c r="I62" s="437" t="s">
        <v>2</v>
      </c>
      <c r="J62" s="437" t="s">
        <v>2</v>
      </c>
      <c r="K62" s="437" t="s">
        <v>2</v>
      </c>
      <c r="L62" s="434" t="s">
        <v>2</v>
      </c>
    </row>
    <row r="63" spans="1:12" x14ac:dyDescent="0.25">
      <c r="A63" s="436" t="s">
        <v>116</v>
      </c>
      <c r="B63" s="437" t="s">
        <v>96</v>
      </c>
      <c r="C63" s="437">
        <v>11</v>
      </c>
      <c r="D63" s="437" t="s">
        <v>117</v>
      </c>
      <c r="E63" s="437" t="s">
        <v>117</v>
      </c>
      <c r="F63" s="437" t="s">
        <v>117</v>
      </c>
      <c r="G63" s="437" t="s">
        <v>117</v>
      </c>
      <c r="H63" s="437" t="s">
        <v>2</v>
      </c>
      <c r="I63" s="437" t="s">
        <v>2</v>
      </c>
      <c r="J63" s="437" t="s">
        <v>2</v>
      </c>
      <c r="K63" s="437" t="s">
        <v>2</v>
      </c>
      <c r="L63" s="434" t="s">
        <v>2</v>
      </c>
    </row>
    <row r="64" spans="1:12" x14ac:dyDescent="0.25">
      <c r="A64" s="436" t="s">
        <v>118</v>
      </c>
      <c r="B64" s="437" t="s">
        <v>96</v>
      </c>
      <c r="C64" s="437">
        <v>11</v>
      </c>
      <c r="D64" s="437" t="s">
        <v>117</v>
      </c>
      <c r="E64" s="437" t="s">
        <v>117</v>
      </c>
      <c r="F64" s="437" t="s">
        <v>117</v>
      </c>
      <c r="G64" s="437" t="s">
        <v>117</v>
      </c>
      <c r="H64" s="437" t="s">
        <v>2</v>
      </c>
      <c r="I64" s="437" t="s">
        <v>2</v>
      </c>
      <c r="J64" s="437" t="s">
        <v>2</v>
      </c>
      <c r="K64" s="437" t="s">
        <v>2</v>
      </c>
      <c r="L64" s="434" t="s">
        <v>2</v>
      </c>
    </row>
    <row r="65" spans="1:12" x14ac:dyDescent="0.25">
      <c r="A65" s="436" t="s">
        <v>119</v>
      </c>
      <c r="B65" s="437" t="s">
        <v>96</v>
      </c>
      <c r="C65" s="437">
        <v>11</v>
      </c>
      <c r="D65" s="439" t="s">
        <v>108</v>
      </c>
      <c r="E65" s="437">
        <v>2.2999999999999998</v>
      </c>
      <c r="F65" s="437">
        <v>2.6</v>
      </c>
      <c r="G65" s="437">
        <v>5.0999999999999996</v>
      </c>
      <c r="H65" s="437" t="s">
        <v>2</v>
      </c>
      <c r="I65" s="437" t="s">
        <v>2</v>
      </c>
      <c r="J65" s="437" t="s">
        <v>2</v>
      </c>
      <c r="K65" s="437" t="s">
        <v>2</v>
      </c>
      <c r="L65" s="434" t="s">
        <v>2</v>
      </c>
    </row>
    <row r="66" spans="1:12" x14ac:dyDescent="0.25">
      <c r="A66" s="436" t="s">
        <v>120</v>
      </c>
      <c r="B66" s="437" t="s">
        <v>96</v>
      </c>
      <c r="C66" s="437">
        <v>11</v>
      </c>
      <c r="D66" s="437" t="s">
        <v>83</v>
      </c>
      <c r="E66" s="437" t="s">
        <v>83</v>
      </c>
      <c r="F66" s="437" t="s">
        <v>83</v>
      </c>
      <c r="G66" s="437">
        <v>5.7999999999999996E-3</v>
      </c>
      <c r="H66" s="437" t="s">
        <v>2</v>
      </c>
      <c r="I66" s="437" t="s">
        <v>2</v>
      </c>
      <c r="J66" s="437" t="s">
        <v>2</v>
      </c>
      <c r="K66" s="437" t="s">
        <v>2</v>
      </c>
      <c r="L66" s="434" t="s">
        <v>2</v>
      </c>
    </row>
    <row r="67" spans="1:12" x14ac:dyDescent="0.25">
      <c r="A67" s="436" t="s">
        <v>121</v>
      </c>
      <c r="B67" s="437" t="s">
        <v>96</v>
      </c>
      <c r="C67" s="437">
        <v>11</v>
      </c>
      <c r="D67" s="437">
        <v>7.1000000000000004E-3</v>
      </c>
      <c r="E67" s="437">
        <v>8.9999999999999993E-3</v>
      </c>
      <c r="F67" s="426">
        <v>9.9000000000000008E-3</v>
      </c>
      <c r="G67" s="437">
        <v>2.3E-2</v>
      </c>
      <c r="H67" s="437" t="s">
        <v>2</v>
      </c>
      <c r="I67" s="437" t="s">
        <v>2</v>
      </c>
      <c r="J67" s="437" t="s">
        <v>2</v>
      </c>
      <c r="K67" s="437" t="s">
        <v>2</v>
      </c>
      <c r="L67" s="434" t="s">
        <v>2</v>
      </c>
    </row>
    <row r="68" spans="1:12" x14ac:dyDescent="0.25">
      <c r="A68" s="436" t="s">
        <v>123</v>
      </c>
      <c r="B68" s="437" t="s">
        <v>96</v>
      </c>
      <c r="C68" s="437">
        <v>11</v>
      </c>
      <c r="D68" s="437" t="s">
        <v>124</v>
      </c>
      <c r="E68" s="437" t="s">
        <v>124</v>
      </c>
      <c r="F68" s="437" t="s">
        <v>124</v>
      </c>
      <c r="G68" s="437">
        <v>8.6999999999999994E-2</v>
      </c>
      <c r="H68" s="437" t="s">
        <v>2</v>
      </c>
      <c r="I68" s="437" t="s">
        <v>2</v>
      </c>
      <c r="J68" s="437" t="s">
        <v>2</v>
      </c>
      <c r="K68" s="437" t="s">
        <v>2</v>
      </c>
      <c r="L68" s="434" t="s">
        <v>2</v>
      </c>
    </row>
    <row r="69" spans="1:12" x14ac:dyDescent="0.25">
      <c r="A69" s="436" t="s">
        <v>125</v>
      </c>
      <c r="B69" s="437" t="s">
        <v>96</v>
      </c>
      <c r="C69" s="437">
        <v>11</v>
      </c>
      <c r="D69" s="437">
        <v>2.4E-2</v>
      </c>
      <c r="E69" s="437">
        <v>2.8000000000000001E-2</v>
      </c>
      <c r="F69" s="425">
        <v>5.6000000000000001E-2</v>
      </c>
      <c r="G69" s="437">
        <v>0.32</v>
      </c>
      <c r="H69" s="437" t="s">
        <v>2</v>
      </c>
      <c r="I69" s="437" t="s">
        <v>2</v>
      </c>
      <c r="J69" s="437" t="s">
        <v>2</v>
      </c>
      <c r="K69" s="437" t="s">
        <v>2</v>
      </c>
      <c r="L69" s="434" t="s">
        <v>2</v>
      </c>
    </row>
    <row r="70" spans="1:12" x14ac:dyDescent="0.25">
      <c r="A70" s="436" t="s">
        <v>126</v>
      </c>
      <c r="B70" s="437" t="s">
        <v>96</v>
      </c>
      <c r="C70" s="437">
        <v>11</v>
      </c>
      <c r="D70" s="437">
        <v>0.52</v>
      </c>
      <c r="E70" s="437">
        <v>0.62</v>
      </c>
      <c r="F70" s="437">
        <v>0.72</v>
      </c>
      <c r="G70" s="437">
        <v>1.4</v>
      </c>
      <c r="H70" s="437" t="s">
        <v>2</v>
      </c>
      <c r="I70" s="437" t="s">
        <v>2</v>
      </c>
      <c r="J70" s="437" t="s">
        <v>2</v>
      </c>
      <c r="K70" s="437" t="s">
        <v>2</v>
      </c>
      <c r="L70" s="434" t="s">
        <v>2</v>
      </c>
    </row>
    <row r="71" spans="1:12" x14ac:dyDescent="0.25">
      <c r="A71" s="436" t="s">
        <v>127</v>
      </c>
      <c r="B71" s="437" t="s">
        <v>96</v>
      </c>
      <c r="C71" s="437">
        <v>11</v>
      </c>
      <c r="D71" s="437">
        <v>2.2000000000000002</v>
      </c>
      <c r="E71" s="437">
        <v>6.7</v>
      </c>
      <c r="F71" s="423">
        <v>22</v>
      </c>
      <c r="G71" s="423">
        <v>164</v>
      </c>
      <c r="H71" s="437" t="s">
        <v>2</v>
      </c>
      <c r="I71" s="437" t="s">
        <v>2</v>
      </c>
      <c r="J71" s="437" t="s">
        <v>2</v>
      </c>
      <c r="K71" s="437" t="s">
        <v>2</v>
      </c>
      <c r="L71" s="434" t="s">
        <v>2</v>
      </c>
    </row>
    <row r="72" spans="1:12" x14ac:dyDescent="0.25">
      <c r="A72" s="436" t="s">
        <v>128</v>
      </c>
      <c r="B72" s="437" t="s">
        <v>96</v>
      </c>
      <c r="C72" s="437">
        <v>11</v>
      </c>
      <c r="D72" s="437" t="s">
        <v>117</v>
      </c>
      <c r="E72" s="437" t="s">
        <v>117</v>
      </c>
      <c r="F72" s="425">
        <v>1.0999999999999999E-2</v>
      </c>
      <c r="G72" s="437">
        <v>6.9000000000000006E-2</v>
      </c>
      <c r="H72" s="437" t="s">
        <v>2</v>
      </c>
      <c r="I72" s="437" t="s">
        <v>2</v>
      </c>
      <c r="J72" s="437" t="s">
        <v>2</v>
      </c>
      <c r="K72" s="437" t="s">
        <v>2</v>
      </c>
      <c r="L72" s="434" t="s">
        <v>2</v>
      </c>
    </row>
    <row r="73" spans="1:12" x14ac:dyDescent="0.25">
      <c r="A73" s="436" t="s">
        <v>129</v>
      </c>
      <c r="B73" s="437" t="s">
        <v>96</v>
      </c>
      <c r="C73" s="437">
        <v>11</v>
      </c>
      <c r="D73" s="437">
        <v>1.3</v>
      </c>
      <c r="E73" s="437">
        <v>1.4</v>
      </c>
      <c r="F73" s="437">
        <v>1.4</v>
      </c>
      <c r="G73" s="437">
        <v>1.7</v>
      </c>
      <c r="H73" s="437" t="s">
        <v>2</v>
      </c>
      <c r="I73" s="437" t="s">
        <v>2</v>
      </c>
      <c r="J73" s="437" t="s">
        <v>2</v>
      </c>
      <c r="K73" s="437" t="s">
        <v>2</v>
      </c>
      <c r="L73" s="434" t="s">
        <v>2</v>
      </c>
    </row>
    <row r="74" spans="1:12" x14ac:dyDescent="0.25">
      <c r="A74" s="436" t="s">
        <v>130</v>
      </c>
      <c r="B74" s="437" t="s">
        <v>96</v>
      </c>
      <c r="C74" s="437">
        <v>11</v>
      </c>
      <c r="D74" s="438">
        <v>2</v>
      </c>
      <c r="E74" s="437">
        <v>2.6</v>
      </c>
      <c r="F74" s="437">
        <v>6.2</v>
      </c>
      <c r="G74" s="437">
        <v>41</v>
      </c>
      <c r="H74" s="437" t="s">
        <v>2</v>
      </c>
      <c r="I74" s="437" t="s">
        <v>2</v>
      </c>
      <c r="J74" s="437" t="s">
        <v>2</v>
      </c>
      <c r="K74" s="437" t="s">
        <v>2</v>
      </c>
      <c r="L74" s="434" t="s">
        <v>2</v>
      </c>
    </row>
    <row r="75" spans="1:12" x14ac:dyDescent="0.25">
      <c r="A75" s="436" t="s">
        <v>131</v>
      </c>
      <c r="B75" s="437" t="s">
        <v>96</v>
      </c>
      <c r="C75" s="437">
        <v>11</v>
      </c>
      <c r="D75" s="437" t="s">
        <v>132</v>
      </c>
      <c r="E75" s="437">
        <v>5.4000000000000001E-4</v>
      </c>
      <c r="F75" s="437" t="s">
        <v>132</v>
      </c>
      <c r="G75" s="437">
        <v>6.4000000000000005E-4</v>
      </c>
      <c r="H75" s="437" t="s">
        <v>2</v>
      </c>
      <c r="I75" s="437" t="s">
        <v>2</v>
      </c>
      <c r="J75" s="437" t="s">
        <v>2</v>
      </c>
      <c r="K75" s="437" t="s">
        <v>2</v>
      </c>
      <c r="L75" s="434" t="s">
        <v>2</v>
      </c>
    </row>
    <row r="76" spans="1:12" x14ac:dyDescent="0.25">
      <c r="A76" s="436" t="s">
        <v>133</v>
      </c>
      <c r="B76" s="437" t="s">
        <v>96</v>
      </c>
      <c r="C76" s="437">
        <v>11</v>
      </c>
      <c r="D76" s="442">
        <v>0.2</v>
      </c>
      <c r="E76" s="437">
        <v>0.52</v>
      </c>
      <c r="F76" s="437">
        <v>0.6</v>
      </c>
      <c r="G76" s="437">
        <v>1.3</v>
      </c>
      <c r="H76" s="437" t="s">
        <v>2</v>
      </c>
      <c r="I76" s="437" t="s">
        <v>2</v>
      </c>
      <c r="J76" s="437" t="s">
        <v>2</v>
      </c>
      <c r="K76" s="437" t="s">
        <v>2</v>
      </c>
      <c r="L76" s="434" t="s">
        <v>2</v>
      </c>
    </row>
    <row r="77" spans="1:12" x14ac:dyDescent="0.25">
      <c r="A77" s="436" t="s">
        <v>134</v>
      </c>
      <c r="B77" s="437" t="s">
        <v>96</v>
      </c>
      <c r="C77" s="437">
        <v>11</v>
      </c>
      <c r="D77" s="437">
        <v>0.78</v>
      </c>
      <c r="E77" s="437">
        <v>0.87</v>
      </c>
      <c r="F77" s="438">
        <v>1</v>
      </c>
      <c r="G77" s="437">
        <v>2.2999999999999998</v>
      </c>
      <c r="H77" s="437" t="s">
        <v>2</v>
      </c>
      <c r="I77" s="437" t="s">
        <v>2</v>
      </c>
      <c r="J77" s="437" t="s">
        <v>2</v>
      </c>
      <c r="K77" s="437" t="s">
        <v>2</v>
      </c>
      <c r="L77" s="434" t="s">
        <v>2</v>
      </c>
    </row>
    <row r="78" spans="1:12" x14ac:dyDescent="0.25">
      <c r="A78" s="436" t="s">
        <v>135</v>
      </c>
      <c r="B78" s="437" t="s">
        <v>96</v>
      </c>
      <c r="C78" s="437">
        <v>11</v>
      </c>
      <c r="D78" s="437" t="s">
        <v>136</v>
      </c>
      <c r="E78" s="437" t="s">
        <v>136</v>
      </c>
      <c r="F78" s="437" t="s">
        <v>136</v>
      </c>
      <c r="G78" s="437" t="s">
        <v>136</v>
      </c>
      <c r="H78" s="437" t="s">
        <v>2</v>
      </c>
      <c r="I78" s="437" t="s">
        <v>2</v>
      </c>
      <c r="J78" s="437" t="s">
        <v>2</v>
      </c>
      <c r="K78" s="437" t="s">
        <v>2</v>
      </c>
      <c r="L78" s="434" t="s">
        <v>2</v>
      </c>
    </row>
    <row r="79" spans="1:12" x14ac:dyDescent="0.25">
      <c r="A79" s="436" t="s">
        <v>137</v>
      </c>
      <c r="B79" s="437" t="s">
        <v>96</v>
      </c>
      <c r="C79" s="437">
        <v>11</v>
      </c>
      <c r="D79" s="437" t="s">
        <v>83</v>
      </c>
      <c r="E79" s="437" t="s">
        <v>83</v>
      </c>
      <c r="F79" s="437" t="s">
        <v>83</v>
      </c>
      <c r="G79" s="437" t="s">
        <v>83</v>
      </c>
      <c r="H79" s="437" t="s">
        <v>2</v>
      </c>
      <c r="I79" s="437" t="s">
        <v>2</v>
      </c>
      <c r="J79" s="437" t="s">
        <v>2</v>
      </c>
      <c r="K79" s="437" t="s">
        <v>2</v>
      </c>
      <c r="L79" s="434" t="s">
        <v>2</v>
      </c>
    </row>
    <row r="80" spans="1:12" x14ac:dyDescent="0.25">
      <c r="A80" s="436" t="s">
        <v>138</v>
      </c>
      <c r="B80" s="437" t="s">
        <v>96</v>
      </c>
      <c r="C80" s="437">
        <v>11</v>
      </c>
      <c r="D80" s="423">
        <v>11</v>
      </c>
      <c r="E80" s="423">
        <v>16</v>
      </c>
      <c r="F80" s="423">
        <v>17</v>
      </c>
      <c r="G80" s="423">
        <v>29</v>
      </c>
      <c r="H80" s="437" t="s">
        <v>2</v>
      </c>
      <c r="I80" s="437" t="s">
        <v>2</v>
      </c>
      <c r="J80" s="437" t="s">
        <v>2</v>
      </c>
      <c r="K80" s="437" t="s">
        <v>2</v>
      </c>
      <c r="L80" s="434" t="s">
        <v>2</v>
      </c>
    </row>
    <row r="81" spans="1:12" x14ac:dyDescent="0.25">
      <c r="A81" s="436" t="s">
        <v>139</v>
      </c>
      <c r="B81" s="437" t="s">
        <v>96</v>
      </c>
      <c r="C81" s="437">
        <v>11</v>
      </c>
      <c r="D81" s="437" t="s">
        <v>117</v>
      </c>
      <c r="E81" s="437" t="s">
        <v>117</v>
      </c>
      <c r="F81" s="437" t="s">
        <v>117</v>
      </c>
      <c r="G81" s="437" t="s">
        <v>117</v>
      </c>
      <c r="H81" s="437" t="s">
        <v>2</v>
      </c>
      <c r="I81" s="437" t="s">
        <v>2</v>
      </c>
      <c r="J81" s="437" t="s">
        <v>2</v>
      </c>
      <c r="K81" s="437" t="s">
        <v>2</v>
      </c>
      <c r="L81" s="434" t="s">
        <v>2</v>
      </c>
    </row>
    <row r="82" spans="1:12" x14ac:dyDescent="0.25">
      <c r="A82" s="436" t="s">
        <v>140</v>
      </c>
      <c r="B82" s="437" t="s">
        <v>96</v>
      </c>
      <c r="C82" s="437">
        <v>11</v>
      </c>
      <c r="D82" s="437" t="s">
        <v>80</v>
      </c>
      <c r="E82" s="437" t="s">
        <v>80</v>
      </c>
      <c r="F82" s="437" t="s">
        <v>80</v>
      </c>
      <c r="G82" s="437" t="s">
        <v>80</v>
      </c>
      <c r="H82" s="437" t="s">
        <v>2</v>
      </c>
      <c r="I82" s="437" t="s">
        <v>2</v>
      </c>
      <c r="J82" s="437" t="s">
        <v>2</v>
      </c>
      <c r="K82" s="437" t="s">
        <v>2</v>
      </c>
      <c r="L82" s="434" t="s">
        <v>2</v>
      </c>
    </row>
    <row r="83" spans="1:12" x14ac:dyDescent="0.25">
      <c r="A83" s="436" t="s">
        <v>141</v>
      </c>
      <c r="B83" s="437" t="s">
        <v>96</v>
      </c>
      <c r="C83" s="437">
        <v>11</v>
      </c>
      <c r="D83" s="437" t="s">
        <v>122</v>
      </c>
      <c r="E83" s="437" t="s">
        <v>122</v>
      </c>
      <c r="F83" s="437">
        <v>0.23</v>
      </c>
      <c r="G83" s="437">
        <v>1.4</v>
      </c>
      <c r="H83" s="437" t="s">
        <v>2</v>
      </c>
      <c r="I83" s="437" t="s">
        <v>2</v>
      </c>
      <c r="J83" s="437" t="s">
        <v>2</v>
      </c>
      <c r="K83" s="437" t="s">
        <v>2</v>
      </c>
      <c r="L83" s="434" t="s">
        <v>2</v>
      </c>
    </row>
    <row r="84" spans="1:12" x14ac:dyDescent="0.25">
      <c r="A84" s="436" t="s">
        <v>142</v>
      </c>
      <c r="B84" s="437" t="s">
        <v>96</v>
      </c>
      <c r="C84" s="437">
        <v>11</v>
      </c>
      <c r="D84" s="437">
        <v>2.1000000000000001E-2</v>
      </c>
      <c r="E84" s="437">
        <v>2.4E-2</v>
      </c>
      <c r="F84" s="425">
        <v>0.03</v>
      </c>
      <c r="G84" s="437">
        <v>8.6999999999999994E-2</v>
      </c>
      <c r="H84" s="437" t="s">
        <v>2</v>
      </c>
      <c r="I84" s="437" t="s">
        <v>2</v>
      </c>
      <c r="J84" s="437" t="s">
        <v>2</v>
      </c>
      <c r="K84" s="437" t="s">
        <v>2</v>
      </c>
      <c r="L84" s="434" t="s">
        <v>2</v>
      </c>
    </row>
    <row r="85" spans="1:12" x14ac:dyDescent="0.25">
      <c r="A85" s="436" t="s">
        <v>143</v>
      </c>
      <c r="B85" s="437" t="s">
        <v>96</v>
      </c>
      <c r="C85" s="437">
        <v>11</v>
      </c>
      <c r="D85" s="437" t="s">
        <v>80</v>
      </c>
      <c r="E85" s="437" t="s">
        <v>80</v>
      </c>
      <c r="F85" s="437" t="s">
        <v>80</v>
      </c>
      <c r="G85" s="437">
        <v>0.13</v>
      </c>
      <c r="H85" s="437" t="s">
        <v>2</v>
      </c>
      <c r="I85" s="437" t="s">
        <v>2</v>
      </c>
      <c r="J85" s="437" t="s">
        <v>2</v>
      </c>
      <c r="K85" s="437" t="s">
        <v>2</v>
      </c>
      <c r="L85" s="434" t="s">
        <v>2</v>
      </c>
    </row>
    <row r="86" spans="1:12" x14ac:dyDescent="0.25">
      <c r="A86" s="436" t="s">
        <v>144</v>
      </c>
      <c r="B86" s="437" t="s">
        <v>96</v>
      </c>
      <c r="C86" s="437">
        <v>11</v>
      </c>
      <c r="D86" s="437" t="s">
        <v>145</v>
      </c>
      <c r="E86" s="437" t="s">
        <v>145</v>
      </c>
      <c r="F86" s="437" t="s">
        <v>145</v>
      </c>
      <c r="G86" s="437">
        <v>1.2</v>
      </c>
      <c r="H86" s="437" t="s">
        <v>2</v>
      </c>
      <c r="I86" s="437" t="s">
        <v>2</v>
      </c>
      <c r="J86" s="437" t="s">
        <v>2</v>
      </c>
      <c r="K86" s="437" t="s">
        <v>2</v>
      </c>
      <c r="L86" s="434" t="s">
        <v>2</v>
      </c>
    </row>
    <row r="87" spans="1:12" x14ac:dyDescent="0.25">
      <c r="A87" s="430" t="s">
        <v>146</v>
      </c>
      <c r="B87" s="440"/>
      <c r="C87" s="440"/>
      <c r="D87" s="440"/>
      <c r="E87" s="440"/>
      <c r="F87" s="440"/>
      <c r="G87" s="440"/>
      <c r="H87" s="440"/>
      <c r="I87" s="440"/>
      <c r="J87" s="440"/>
      <c r="K87" s="440"/>
      <c r="L87" s="433"/>
    </row>
    <row r="88" spans="1:12" x14ac:dyDescent="0.25">
      <c r="A88" s="436" t="s">
        <v>110</v>
      </c>
      <c r="B88" s="437" t="s">
        <v>96</v>
      </c>
      <c r="C88" s="437">
        <v>11</v>
      </c>
      <c r="D88" s="437">
        <v>1.3</v>
      </c>
      <c r="E88" s="437">
        <v>2.2999999999999998</v>
      </c>
      <c r="F88" s="437">
        <v>3.6</v>
      </c>
      <c r="G88" s="437">
        <v>12</v>
      </c>
      <c r="H88" s="437" t="s">
        <v>2</v>
      </c>
      <c r="I88" s="437" t="s">
        <v>2</v>
      </c>
      <c r="J88" s="437" t="s">
        <v>2</v>
      </c>
      <c r="K88" s="437" t="s">
        <v>2</v>
      </c>
      <c r="L88" s="434" t="s">
        <v>2</v>
      </c>
    </row>
    <row r="89" spans="1:12" x14ac:dyDescent="0.25">
      <c r="A89" s="436" t="s">
        <v>113</v>
      </c>
      <c r="B89" s="437" t="s">
        <v>96</v>
      </c>
      <c r="C89" s="437">
        <v>11</v>
      </c>
      <c r="D89" s="437" t="s">
        <v>70</v>
      </c>
      <c r="E89" s="437" t="s">
        <v>70</v>
      </c>
      <c r="F89" s="437" t="s">
        <v>70</v>
      </c>
      <c r="G89" s="437">
        <v>3.1E-2</v>
      </c>
      <c r="H89" s="437" t="s">
        <v>2</v>
      </c>
      <c r="I89" s="437" t="s">
        <v>2</v>
      </c>
      <c r="J89" s="437" t="s">
        <v>2</v>
      </c>
      <c r="K89" s="437" t="s">
        <v>2</v>
      </c>
      <c r="L89" s="434" t="s">
        <v>2</v>
      </c>
    </row>
    <row r="90" spans="1:12" x14ac:dyDescent="0.25">
      <c r="A90" s="436" t="s">
        <v>114</v>
      </c>
      <c r="B90" s="437" t="s">
        <v>96</v>
      </c>
      <c r="C90" s="437">
        <v>11</v>
      </c>
      <c r="D90" s="437">
        <v>0.17</v>
      </c>
      <c r="E90" s="437">
        <v>0.19</v>
      </c>
      <c r="F90" s="442">
        <v>0.2</v>
      </c>
      <c r="G90" s="437">
        <v>0.23</v>
      </c>
      <c r="H90" s="437" t="s">
        <v>2</v>
      </c>
      <c r="I90" s="437" t="s">
        <v>2</v>
      </c>
      <c r="J90" s="437" t="s">
        <v>2</v>
      </c>
      <c r="K90" s="437" t="s">
        <v>2</v>
      </c>
      <c r="L90" s="434" t="s">
        <v>2</v>
      </c>
    </row>
    <row r="91" spans="1:12" x14ac:dyDescent="0.25">
      <c r="A91" s="436" t="s">
        <v>115</v>
      </c>
      <c r="B91" s="437" t="s">
        <v>96</v>
      </c>
      <c r="C91" s="437">
        <v>11</v>
      </c>
      <c r="D91" s="438">
        <v>2</v>
      </c>
      <c r="E91" s="437">
        <v>2.4</v>
      </c>
      <c r="F91" s="437">
        <v>2.7</v>
      </c>
      <c r="G91" s="437">
        <v>4.5</v>
      </c>
      <c r="H91" s="437" t="s">
        <v>2</v>
      </c>
      <c r="I91" s="437" t="s">
        <v>2</v>
      </c>
      <c r="J91" s="437" t="s">
        <v>2</v>
      </c>
      <c r="K91" s="437" t="s">
        <v>2</v>
      </c>
      <c r="L91" s="434" t="s">
        <v>2</v>
      </c>
    </row>
    <row r="92" spans="1:12" x14ac:dyDescent="0.25">
      <c r="A92" s="436" t="s">
        <v>116</v>
      </c>
      <c r="B92" s="437" t="s">
        <v>96</v>
      </c>
      <c r="C92" s="437">
        <v>11</v>
      </c>
      <c r="D92" s="437" t="s">
        <v>117</v>
      </c>
      <c r="E92" s="437" t="s">
        <v>117</v>
      </c>
      <c r="F92" s="437" t="s">
        <v>117</v>
      </c>
      <c r="G92" s="437">
        <v>0.01</v>
      </c>
      <c r="H92" s="437" t="s">
        <v>2</v>
      </c>
      <c r="I92" s="437" t="s">
        <v>2</v>
      </c>
      <c r="J92" s="437" t="s">
        <v>2</v>
      </c>
      <c r="K92" s="437" t="s">
        <v>2</v>
      </c>
      <c r="L92" s="434" t="s">
        <v>2</v>
      </c>
    </row>
    <row r="93" spans="1:12" x14ac:dyDescent="0.25">
      <c r="A93" s="436" t="s">
        <v>118</v>
      </c>
      <c r="B93" s="437" t="s">
        <v>96</v>
      </c>
      <c r="C93" s="437">
        <v>11</v>
      </c>
      <c r="D93" s="437" t="s">
        <v>117</v>
      </c>
      <c r="E93" s="437" t="s">
        <v>117</v>
      </c>
      <c r="F93" s="437" t="s">
        <v>117</v>
      </c>
      <c r="G93" s="437">
        <v>1.2E-2</v>
      </c>
      <c r="H93" s="437" t="s">
        <v>2</v>
      </c>
      <c r="I93" s="437" t="s">
        <v>2</v>
      </c>
      <c r="J93" s="437" t="s">
        <v>2</v>
      </c>
      <c r="K93" s="437" t="s">
        <v>2</v>
      </c>
      <c r="L93" s="434" t="s">
        <v>2</v>
      </c>
    </row>
    <row r="94" spans="1:12" x14ac:dyDescent="0.25">
      <c r="A94" s="436" t="s">
        <v>119</v>
      </c>
      <c r="B94" s="437" t="s">
        <v>96</v>
      </c>
      <c r="C94" s="437">
        <v>11</v>
      </c>
      <c r="D94" s="439" t="s">
        <v>108</v>
      </c>
      <c r="E94" s="437">
        <v>2.4</v>
      </c>
      <c r="F94" s="437">
        <v>2.5</v>
      </c>
      <c r="G94" s="437">
        <v>5.3</v>
      </c>
      <c r="H94" s="437" t="s">
        <v>2</v>
      </c>
      <c r="I94" s="437" t="s">
        <v>2</v>
      </c>
      <c r="J94" s="437" t="s">
        <v>2</v>
      </c>
      <c r="K94" s="437" t="s">
        <v>2</v>
      </c>
      <c r="L94" s="434" t="s">
        <v>2</v>
      </c>
    </row>
    <row r="95" spans="1:12" x14ac:dyDescent="0.25">
      <c r="A95" s="436" t="s">
        <v>120</v>
      </c>
      <c r="B95" s="437" t="s">
        <v>96</v>
      </c>
      <c r="C95" s="437">
        <v>11</v>
      </c>
      <c r="D95" s="437" t="s">
        <v>83</v>
      </c>
      <c r="E95" s="437" t="s">
        <v>83</v>
      </c>
      <c r="F95" s="437" t="s">
        <v>83</v>
      </c>
      <c r="G95" s="437">
        <v>6.1000000000000004E-3</v>
      </c>
      <c r="H95" s="437" t="s">
        <v>2</v>
      </c>
      <c r="I95" s="437" t="s">
        <v>2</v>
      </c>
      <c r="J95" s="437" t="s">
        <v>2</v>
      </c>
      <c r="K95" s="437" t="s">
        <v>2</v>
      </c>
      <c r="L95" s="434" t="s">
        <v>2</v>
      </c>
    </row>
    <row r="96" spans="1:12" x14ac:dyDescent="0.25">
      <c r="A96" s="436" t="s">
        <v>121</v>
      </c>
      <c r="B96" s="437" t="s">
        <v>96</v>
      </c>
      <c r="C96" s="437">
        <v>11</v>
      </c>
      <c r="D96" s="437">
        <v>7.0000000000000001E-3</v>
      </c>
      <c r="E96" s="437">
        <v>8.2000000000000007E-3</v>
      </c>
      <c r="F96" s="426">
        <v>9.2999999999999992E-3</v>
      </c>
      <c r="G96" s="437">
        <v>1.9E-2</v>
      </c>
      <c r="H96" s="437" t="s">
        <v>2</v>
      </c>
      <c r="I96" s="437" t="s">
        <v>2</v>
      </c>
      <c r="J96" s="437" t="s">
        <v>2</v>
      </c>
      <c r="K96" s="437" t="s">
        <v>2</v>
      </c>
      <c r="L96" s="434" t="s">
        <v>2</v>
      </c>
    </row>
    <row r="97" spans="1:12" x14ac:dyDescent="0.25">
      <c r="A97" s="436" t="s">
        <v>123</v>
      </c>
      <c r="B97" s="437" t="s">
        <v>96</v>
      </c>
      <c r="C97" s="437">
        <v>11</v>
      </c>
      <c r="D97" s="437" t="s">
        <v>124</v>
      </c>
      <c r="E97" s="437" t="s">
        <v>124</v>
      </c>
      <c r="F97" s="437" t="s">
        <v>124</v>
      </c>
      <c r="G97" s="437">
        <v>8.5000000000000006E-2</v>
      </c>
      <c r="H97" s="437" t="s">
        <v>2</v>
      </c>
      <c r="I97" s="437" t="s">
        <v>2</v>
      </c>
      <c r="J97" s="437" t="s">
        <v>2</v>
      </c>
      <c r="K97" s="437" t="s">
        <v>2</v>
      </c>
      <c r="L97" s="434" t="s">
        <v>2</v>
      </c>
    </row>
    <row r="98" spans="1:12" x14ac:dyDescent="0.25">
      <c r="A98" s="436" t="s">
        <v>147</v>
      </c>
      <c r="B98" s="437" t="s">
        <v>96</v>
      </c>
      <c r="C98" s="437">
        <v>11</v>
      </c>
      <c r="D98" s="437" t="s">
        <v>108</v>
      </c>
      <c r="E98" s="437" t="s">
        <v>108</v>
      </c>
      <c r="F98" s="437" t="s">
        <v>108</v>
      </c>
      <c r="G98" s="437" t="s">
        <v>108</v>
      </c>
      <c r="H98" s="437" t="s">
        <v>2</v>
      </c>
      <c r="I98" s="437" t="s">
        <v>2</v>
      </c>
      <c r="J98" s="437" t="s">
        <v>2</v>
      </c>
      <c r="K98" s="437" t="s">
        <v>2</v>
      </c>
      <c r="L98" s="434" t="s">
        <v>2</v>
      </c>
    </row>
    <row r="99" spans="1:12" x14ac:dyDescent="0.25">
      <c r="A99" s="436" t="s">
        <v>125</v>
      </c>
      <c r="B99" s="437" t="s">
        <v>96</v>
      </c>
      <c r="C99" s="437">
        <v>11</v>
      </c>
      <c r="D99" s="437" t="s">
        <v>117</v>
      </c>
      <c r="E99" s="437">
        <v>1.0999999999999999E-2</v>
      </c>
      <c r="F99" s="425">
        <v>1.0999999999999999E-2</v>
      </c>
      <c r="G99" s="437">
        <v>3.2000000000000001E-2</v>
      </c>
      <c r="H99" s="437" t="s">
        <v>2</v>
      </c>
      <c r="I99" s="437" t="s">
        <v>2</v>
      </c>
      <c r="J99" s="437" t="s">
        <v>2</v>
      </c>
      <c r="K99" s="437" t="s">
        <v>2</v>
      </c>
      <c r="L99" s="434" t="s">
        <v>2</v>
      </c>
    </row>
    <row r="100" spans="1:12" x14ac:dyDescent="0.25">
      <c r="A100" s="436" t="s">
        <v>126</v>
      </c>
      <c r="B100" s="437" t="s">
        <v>96</v>
      </c>
      <c r="C100" s="437">
        <v>11</v>
      </c>
      <c r="D100" s="437">
        <v>0.49</v>
      </c>
      <c r="E100" s="437">
        <v>0.59</v>
      </c>
      <c r="F100" s="437">
        <v>0.63</v>
      </c>
      <c r="G100" s="437">
        <v>0.87</v>
      </c>
      <c r="H100" s="437" t="s">
        <v>2</v>
      </c>
      <c r="I100" s="437" t="s">
        <v>2</v>
      </c>
      <c r="J100" s="437" t="s">
        <v>2</v>
      </c>
      <c r="K100" s="437" t="s">
        <v>2</v>
      </c>
      <c r="L100" s="434" t="s">
        <v>2</v>
      </c>
    </row>
    <row r="101" spans="1:12" x14ac:dyDescent="0.25">
      <c r="A101" s="436" t="s">
        <v>127</v>
      </c>
      <c r="B101" s="437" t="s">
        <v>96</v>
      </c>
      <c r="C101" s="437">
        <v>11</v>
      </c>
      <c r="D101" s="439" t="s">
        <v>108</v>
      </c>
      <c r="E101" s="437">
        <v>1.7</v>
      </c>
      <c r="F101" s="437">
        <v>2.4</v>
      </c>
      <c r="G101" s="423">
        <v>11</v>
      </c>
      <c r="H101" s="437" t="s">
        <v>2</v>
      </c>
      <c r="I101" s="437" t="s">
        <v>2</v>
      </c>
      <c r="J101" s="437" t="s">
        <v>2</v>
      </c>
      <c r="K101" s="437" t="s">
        <v>2</v>
      </c>
      <c r="L101" s="434" t="s">
        <v>2</v>
      </c>
    </row>
    <row r="102" spans="1:12" x14ac:dyDescent="0.25">
      <c r="A102" s="436" t="s">
        <v>128</v>
      </c>
      <c r="B102" s="437" t="s">
        <v>96</v>
      </c>
      <c r="C102" s="437">
        <v>11</v>
      </c>
      <c r="D102" s="437" t="s">
        <v>117</v>
      </c>
      <c r="E102" s="437" t="s">
        <v>117</v>
      </c>
      <c r="F102" s="437" t="s">
        <v>117</v>
      </c>
      <c r="G102" s="437" t="s">
        <v>117</v>
      </c>
      <c r="H102" s="437" t="s">
        <v>2</v>
      </c>
      <c r="I102" s="437" t="s">
        <v>2</v>
      </c>
      <c r="J102" s="437" t="s">
        <v>2</v>
      </c>
      <c r="K102" s="437" t="s">
        <v>2</v>
      </c>
      <c r="L102" s="434" t="s">
        <v>2</v>
      </c>
    </row>
    <row r="103" spans="1:12" x14ac:dyDescent="0.25">
      <c r="A103" s="436" t="s">
        <v>129</v>
      </c>
      <c r="B103" s="437" t="s">
        <v>96</v>
      </c>
      <c r="C103" s="437">
        <v>11</v>
      </c>
      <c r="D103" s="437">
        <v>1.3</v>
      </c>
      <c r="E103" s="437">
        <v>1.5</v>
      </c>
      <c r="F103" s="437">
        <v>1.5</v>
      </c>
      <c r="G103" s="437">
        <v>1.6</v>
      </c>
      <c r="H103" s="437" t="s">
        <v>2</v>
      </c>
      <c r="I103" s="437" t="s">
        <v>2</v>
      </c>
      <c r="J103" s="437" t="s">
        <v>2</v>
      </c>
      <c r="K103" s="437" t="s">
        <v>2</v>
      </c>
      <c r="L103" s="434" t="s">
        <v>2</v>
      </c>
    </row>
    <row r="104" spans="1:12" x14ac:dyDescent="0.25">
      <c r="A104" s="436" t="s">
        <v>130</v>
      </c>
      <c r="B104" s="437" t="s">
        <v>96</v>
      </c>
      <c r="C104" s="437">
        <v>11</v>
      </c>
      <c r="D104" s="437">
        <v>0.5</v>
      </c>
      <c r="E104" s="437">
        <v>0.88</v>
      </c>
      <c r="F104" s="437">
        <v>1.1000000000000001</v>
      </c>
      <c r="G104" s="437">
        <v>2.6</v>
      </c>
      <c r="H104" s="437" t="s">
        <v>2</v>
      </c>
      <c r="I104" s="437" t="s">
        <v>2</v>
      </c>
      <c r="J104" s="437" t="s">
        <v>2</v>
      </c>
      <c r="K104" s="437" t="s">
        <v>2</v>
      </c>
      <c r="L104" s="434" t="s">
        <v>2</v>
      </c>
    </row>
    <row r="105" spans="1:12" x14ac:dyDescent="0.25">
      <c r="A105" s="436" t="s">
        <v>131</v>
      </c>
      <c r="B105" s="437" t="s">
        <v>96</v>
      </c>
      <c r="C105" s="437">
        <v>11</v>
      </c>
      <c r="D105" s="437" t="s">
        <v>132</v>
      </c>
      <c r="E105" s="437" t="s">
        <v>132</v>
      </c>
      <c r="F105" s="437" t="s">
        <v>132</v>
      </c>
      <c r="G105" s="437">
        <v>5.8E-4</v>
      </c>
      <c r="H105" s="437" t="s">
        <v>2</v>
      </c>
      <c r="I105" s="437" t="s">
        <v>2</v>
      </c>
      <c r="J105" s="437" t="s">
        <v>2</v>
      </c>
      <c r="K105" s="437" t="s">
        <v>2</v>
      </c>
      <c r="L105" s="434" t="s">
        <v>2</v>
      </c>
    </row>
    <row r="106" spans="1:12" x14ac:dyDescent="0.25">
      <c r="A106" s="436" t="s">
        <v>133</v>
      </c>
      <c r="B106" s="437" t="s">
        <v>96</v>
      </c>
      <c r="C106" s="437">
        <v>11</v>
      </c>
      <c r="D106" s="437">
        <v>0.21</v>
      </c>
      <c r="E106" s="437">
        <v>0.52</v>
      </c>
      <c r="F106" s="437">
        <v>0.62</v>
      </c>
      <c r="G106" s="437">
        <v>1.4</v>
      </c>
      <c r="H106" s="437" t="s">
        <v>2</v>
      </c>
      <c r="I106" s="437" t="s">
        <v>2</v>
      </c>
      <c r="J106" s="437" t="s">
        <v>2</v>
      </c>
      <c r="K106" s="437" t="s">
        <v>2</v>
      </c>
      <c r="L106" s="434" t="s">
        <v>2</v>
      </c>
    </row>
    <row r="107" spans="1:12" x14ac:dyDescent="0.25">
      <c r="A107" s="436" t="s">
        <v>134</v>
      </c>
      <c r="B107" s="437" t="s">
        <v>96</v>
      </c>
      <c r="C107" s="437">
        <v>11</v>
      </c>
      <c r="D107" s="437">
        <v>0.74</v>
      </c>
      <c r="E107" s="437">
        <v>0.82</v>
      </c>
      <c r="F107" s="437">
        <v>0.84</v>
      </c>
      <c r="G107" s="437">
        <v>0.95</v>
      </c>
      <c r="H107" s="437" t="s">
        <v>2</v>
      </c>
      <c r="I107" s="437" t="s">
        <v>2</v>
      </c>
      <c r="J107" s="437" t="s">
        <v>2</v>
      </c>
      <c r="K107" s="437" t="s">
        <v>2</v>
      </c>
      <c r="L107" s="434" t="s">
        <v>2</v>
      </c>
    </row>
    <row r="108" spans="1:12" x14ac:dyDescent="0.25">
      <c r="A108" s="436" t="s">
        <v>135</v>
      </c>
      <c r="B108" s="437" t="s">
        <v>96</v>
      </c>
      <c r="C108" s="437">
        <v>11</v>
      </c>
      <c r="D108" s="437" t="s">
        <v>136</v>
      </c>
      <c r="E108" s="437" t="s">
        <v>136</v>
      </c>
      <c r="F108" s="437" t="s">
        <v>136</v>
      </c>
      <c r="G108" s="437" t="s">
        <v>136</v>
      </c>
      <c r="H108" s="437" t="s">
        <v>2</v>
      </c>
      <c r="I108" s="437" t="s">
        <v>2</v>
      </c>
      <c r="J108" s="437" t="s">
        <v>2</v>
      </c>
      <c r="K108" s="437" t="s">
        <v>2</v>
      </c>
      <c r="L108" s="434" t="s">
        <v>2</v>
      </c>
    </row>
    <row r="109" spans="1:12" x14ac:dyDescent="0.25">
      <c r="A109" s="436" t="s">
        <v>137</v>
      </c>
      <c r="B109" s="437" t="s">
        <v>96</v>
      </c>
      <c r="C109" s="437">
        <v>11</v>
      </c>
      <c r="D109" s="437" t="s">
        <v>83</v>
      </c>
      <c r="E109" s="437" t="s">
        <v>83</v>
      </c>
      <c r="F109" s="437" t="s">
        <v>83</v>
      </c>
      <c r="G109" s="437">
        <v>8.8000000000000005E-3</v>
      </c>
      <c r="H109" s="437" t="s">
        <v>2</v>
      </c>
      <c r="I109" s="437" t="s">
        <v>2</v>
      </c>
      <c r="J109" s="437" t="s">
        <v>2</v>
      </c>
      <c r="K109" s="437" t="s">
        <v>2</v>
      </c>
      <c r="L109" s="434" t="s">
        <v>2</v>
      </c>
    </row>
    <row r="110" spans="1:12" x14ac:dyDescent="0.25">
      <c r="A110" s="436" t="s">
        <v>138</v>
      </c>
      <c r="B110" s="437" t="s">
        <v>96</v>
      </c>
      <c r="C110" s="437">
        <v>11</v>
      </c>
      <c r="D110" s="423">
        <v>11</v>
      </c>
      <c r="E110" s="423">
        <v>15</v>
      </c>
      <c r="F110" s="423">
        <v>17</v>
      </c>
      <c r="G110" s="423">
        <v>29</v>
      </c>
      <c r="H110" s="437" t="s">
        <v>2</v>
      </c>
      <c r="I110" s="437" t="s">
        <v>2</v>
      </c>
      <c r="J110" s="437" t="s">
        <v>2</v>
      </c>
      <c r="K110" s="437" t="s">
        <v>2</v>
      </c>
      <c r="L110" s="434" t="s">
        <v>2</v>
      </c>
    </row>
    <row r="111" spans="1:12" x14ac:dyDescent="0.25">
      <c r="A111" s="436" t="s">
        <v>139</v>
      </c>
      <c r="B111" s="437" t="s">
        <v>96</v>
      </c>
      <c r="C111" s="437">
        <v>11</v>
      </c>
      <c r="D111" s="437" t="s">
        <v>83</v>
      </c>
      <c r="E111" s="437" t="s">
        <v>83</v>
      </c>
      <c r="F111" s="437" t="s">
        <v>83</v>
      </c>
      <c r="G111" s="437">
        <v>1.0999999999999999E-2</v>
      </c>
      <c r="H111" s="437" t="s">
        <v>2</v>
      </c>
      <c r="I111" s="437" t="s">
        <v>2</v>
      </c>
      <c r="J111" s="437" t="s">
        <v>2</v>
      </c>
      <c r="K111" s="437" t="s">
        <v>2</v>
      </c>
      <c r="L111" s="434" t="s">
        <v>2</v>
      </c>
    </row>
    <row r="112" spans="1:12" x14ac:dyDescent="0.25">
      <c r="A112" s="436" t="s">
        <v>140</v>
      </c>
      <c r="B112" s="437" t="s">
        <v>96</v>
      </c>
      <c r="C112" s="437">
        <v>11</v>
      </c>
      <c r="D112" s="437" t="s">
        <v>80</v>
      </c>
      <c r="E112" s="437" t="s">
        <v>80</v>
      </c>
      <c r="F112" s="437" t="s">
        <v>80</v>
      </c>
      <c r="G112" s="437" t="s">
        <v>80</v>
      </c>
      <c r="H112" s="437" t="s">
        <v>2</v>
      </c>
      <c r="I112" s="437" t="s">
        <v>2</v>
      </c>
      <c r="J112" s="437" t="s">
        <v>2</v>
      </c>
      <c r="K112" s="437" t="s">
        <v>2</v>
      </c>
      <c r="L112" s="434" t="s">
        <v>2</v>
      </c>
    </row>
    <row r="113" spans="1:12" x14ac:dyDescent="0.25">
      <c r="A113" s="436" t="s">
        <v>141</v>
      </c>
      <c r="B113" s="437" t="s">
        <v>96</v>
      </c>
      <c r="C113" s="437">
        <v>11</v>
      </c>
      <c r="D113" s="437" t="s">
        <v>122</v>
      </c>
      <c r="E113" s="437" t="s">
        <v>122</v>
      </c>
      <c r="F113" s="437" t="s">
        <v>122</v>
      </c>
      <c r="G113" s="437">
        <v>0.25</v>
      </c>
      <c r="H113" s="437" t="s">
        <v>2</v>
      </c>
      <c r="I113" s="437" t="s">
        <v>2</v>
      </c>
      <c r="J113" s="437" t="s">
        <v>2</v>
      </c>
      <c r="K113" s="437" t="s">
        <v>2</v>
      </c>
      <c r="L113" s="434" t="s">
        <v>2</v>
      </c>
    </row>
    <row r="114" spans="1:12" x14ac:dyDescent="0.25">
      <c r="A114" s="436" t="s">
        <v>142</v>
      </c>
      <c r="B114" s="437" t="s">
        <v>96</v>
      </c>
      <c r="C114" s="437">
        <v>11</v>
      </c>
      <c r="D114" s="437">
        <v>1.7999999999999999E-2</v>
      </c>
      <c r="E114" s="437">
        <v>2.1000000000000001E-2</v>
      </c>
      <c r="F114" s="425">
        <v>2.1999999999999999E-2</v>
      </c>
      <c r="G114" s="437">
        <v>0.03</v>
      </c>
      <c r="H114" s="437" t="s">
        <v>2</v>
      </c>
      <c r="I114" s="437" t="s">
        <v>2</v>
      </c>
      <c r="J114" s="437" t="s">
        <v>2</v>
      </c>
      <c r="K114" s="437" t="s">
        <v>2</v>
      </c>
      <c r="L114" s="434" t="s">
        <v>2</v>
      </c>
    </row>
    <row r="115" spans="1:12" x14ac:dyDescent="0.25">
      <c r="A115" s="436" t="s">
        <v>143</v>
      </c>
      <c r="B115" s="437" t="s">
        <v>96</v>
      </c>
      <c r="C115" s="437">
        <v>11</v>
      </c>
      <c r="D115" s="437" t="s">
        <v>80</v>
      </c>
      <c r="E115" s="437" t="s">
        <v>80</v>
      </c>
      <c r="F115" s="437" t="s">
        <v>80</v>
      </c>
      <c r="G115" s="437" t="s">
        <v>80</v>
      </c>
      <c r="H115" s="437" t="s">
        <v>2</v>
      </c>
      <c r="I115" s="437" t="s">
        <v>2</v>
      </c>
      <c r="J115" s="437" t="s">
        <v>2</v>
      </c>
      <c r="K115" s="437" t="s">
        <v>2</v>
      </c>
      <c r="L115" s="434" t="s">
        <v>2</v>
      </c>
    </row>
    <row r="116" spans="1:12" ht="15.75" thickBot="1" x14ac:dyDescent="0.3">
      <c r="A116" s="443" t="s">
        <v>144</v>
      </c>
      <c r="B116" s="444" t="s">
        <v>96</v>
      </c>
      <c r="C116" s="444">
        <v>11</v>
      </c>
      <c r="D116" s="444" t="s">
        <v>145</v>
      </c>
      <c r="E116" s="444">
        <v>0.99</v>
      </c>
      <c r="F116" s="444">
        <v>1.4</v>
      </c>
      <c r="G116" s="444">
        <v>3.2</v>
      </c>
      <c r="H116" s="444" t="s">
        <v>2</v>
      </c>
      <c r="I116" s="444" t="s">
        <v>2</v>
      </c>
      <c r="J116" s="444" t="s">
        <v>2</v>
      </c>
      <c r="K116" s="444" t="s">
        <v>2</v>
      </c>
      <c r="L116" s="445" t="s">
        <v>2</v>
      </c>
    </row>
    <row r="117" spans="1:12" x14ac:dyDescent="0.25">
      <c r="A117" s="446" t="s">
        <v>149</v>
      </c>
      <c r="B117" s="415"/>
      <c r="C117" s="415"/>
      <c r="D117" s="415"/>
      <c r="E117" s="415"/>
      <c r="F117" s="415"/>
      <c r="G117" s="415"/>
      <c r="H117" s="415"/>
      <c r="I117" s="415"/>
      <c r="J117" s="415"/>
      <c r="K117" s="415"/>
      <c r="L117" s="415"/>
    </row>
    <row r="118" spans="1:12" x14ac:dyDescent="0.25">
      <c r="A118" s="427" t="s">
        <v>150</v>
      </c>
      <c r="B118" s="415"/>
      <c r="C118" s="415"/>
      <c r="D118" s="415"/>
      <c r="E118" s="415"/>
      <c r="F118" s="415"/>
      <c r="G118" s="415"/>
      <c r="H118" s="415"/>
      <c r="I118" s="415"/>
      <c r="J118" s="415"/>
      <c r="K118" s="415"/>
      <c r="L118" s="415"/>
    </row>
    <row r="119" spans="1:12" x14ac:dyDescent="0.25">
      <c r="A119" s="428" t="s">
        <v>151</v>
      </c>
      <c r="B119" s="415"/>
      <c r="C119" s="415"/>
      <c r="D119" s="415"/>
      <c r="E119" s="415"/>
      <c r="F119" s="415"/>
      <c r="G119" s="415"/>
      <c r="H119" s="415"/>
      <c r="I119" s="415"/>
      <c r="J119" s="415"/>
      <c r="K119" s="415"/>
      <c r="L119" s="415"/>
    </row>
    <row r="120" spans="1:12" x14ac:dyDescent="0.25">
      <c r="A120" s="428" t="s">
        <v>152</v>
      </c>
      <c r="B120" s="415"/>
      <c r="C120" s="415"/>
      <c r="D120" s="415"/>
      <c r="E120" s="415"/>
      <c r="F120" s="415"/>
      <c r="G120" s="415"/>
      <c r="H120" s="415"/>
      <c r="I120" s="415"/>
      <c r="J120" s="415"/>
      <c r="K120" s="415"/>
      <c r="L120" s="415"/>
    </row>
    <row r="121" spans="1:12" x14ac:dyDescent="0.25">
      <c r="A121" s="428" t="s">
        <v>167</v>
      </c>
      <c r="B121" s="415"/>
      <c r="C121" s="415"/>
      <c r="D121" s="415"/>
      <c r="E121" s="415"/>
      <c r="F121" s="415"/>
      <c r="G121" s="415"/>
      <c r="H121" s="415"/>
      <c r="I121" s="415"/>
      <c r="J121" s="415"/>
      <c r="K121" s="415"/>
      <c r="L121" s="415"/>
    </row>
    <row r="122" spans="1:12" x14ac:dyDescent="0.25">
      <c r="A122" s="1217" t="s">
        <v>719</v>
      </c>
      <c r="B122" s="1217"/>
      <c r="C122" s="1217"/>
      <c r="D122" s="1217"/>
      <c r="E122" s="1217"/>
      <c r="F122" s="1217"/>
      <c r="G122" s="1217"/>
      <c r="H122" s="1217"/>
      <c r="I122" s="1217"/>
      <c r="J122" s="1217"/>
      <c r="K122" s="1217"/>
      <c r="L122" s="1217"/>
    </row>
    <row r="123" spans="1:12" x14ac:dyDescent="0.25">
      <c r="A123" s="1217"/>
      <c r="B123" s="1217"/>
      <c r="C123" s="1217"/>
      <c r="D123" s="1217"/>
      <c r="E123" s="1217"/>
      <c r="F123" s="1217"/>
      <c r="G123" s="1217"/>
      <c r="H123" s="1217"/>
      <c r="I123" s="1217"/>
      <c r="J123" s="1217"/>
      <c r="K123" s="1217"/>
      <c r="L123" s="1217"/>
    </row>
    <row r="124" spans="1:12" x14ac:dyDescent="0.25">
      <c r="A124" s="1217"/>
      <c r="B124" s="1217"/>
      <c r="C124" s="1217"/>
      <c r="D124" s="1217"/>
      <c r="E124" s="1217"/>
      <c r="F124" s="1217"/>
      <c r="G124" s="1217"/>
      <c r="H124" s="1217"/>
      <c r="I124" s="1217"/>
      <c r="J124" s="1217"/>
      <c r="K124" s="1217"/>
      <c r="L124" s="1217"/>
    </row>
  </sheetData>
  <mergeCells count="15">
    <mergeCell ref="A122:L124"/>
    <mergeCell ref="B3:B9"/>
    <mergeCell ref="A3:A9"/>
    <mergeCell ref="C3:L3"/>
    <mergeCell ref="H5:L5"/>
    <mergeCell ref="C5:C9"/>
    <mergeCell ref="D5:D9"/>
    <mergeCell ref="E5:E9"/>
    <mergeCell ref="F5:F9"/>
    <mergeCell ref="G5:G9"/>
    <mergeCell ref="H6:H9"/>
    <mergeCell ref="I6:I9"/>
    <mergeCell ref="J6:J9"/>
    <mergeCell ref="K6:K9"/>
    <mergeCell ref="L6:L9"/>
  </mergeCells>
  <pageMargins left="0.7" right="0.7" top="0.75" bottom="0.75" header="0.3" footer="0.3"/>
  <pageSetup paperSize="3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1"/>
  <sheetViews>
    <sheetView topLeftCell="A109" zoomScaleNormal="100" workbookViewId="0">
      <selection activeCell="F122" sqref="F122"/>
    </sheetView>
  </sheetViews>
  <sheetFormatPr defaultRowHeight="15" x14ac:dyDescent="0.25"/>
  <cols>
    <col min="1" max="1" width="39.140625" customWidth="1"/>
    <col min="2" max="2" width="10.85546875" bestFit="1" customWidth="1"/>
    <col min="3" max="3" width="11.5703125" bestFit="1" customWidth="1"/>
    <col min="4" max="5" width="10.140625" bestFit="1" customWidth="1"/>
    <col min="6" max="6" width="11.5703125" bestFit="1" customWidth="1"/>
    <col min="7" max="8" width="10.140625" bestFit="1" customWidth="1"/>
    <col min="9" max="9" width="11.5703125" bestFit="1" customWidth="1"/>
    <col min="10" max="11" width="10.140625" bestFit="1" customWidth="1"/>
    <col min="12" max="12" width="11.5703125" bestFit="1" customWidth="1"/>
    <col min="13" max="14" width="10.140625" bestFit="1" customWidth="1"/>
    <col min="15" max="15" width="11.5703125" bestFit="1" customWidth="1"/>
    <col min="16" max="17" width="10.140625" bestFit="1" customWidth="1"/>
  </cols>
  <sheetData>
    <row r="1" spans="1:17" x14ac:dyDescent="0.25">
      <c r="A1" s="449" t="s">
        <v>653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2" spans="1:17" ht="15.75" thickBot="1" x14ac:dyDescent="0.3">
      <c r="A2" s="449" t="s">
        <v>7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</row>
    <row r="3" spans="1:17" x14ac:dyDescent="0.25">
      <c r="A3" s="986" t="s">
        <v>8</v>
      </c>
      <c r="B3" s="1202" t="s">
        <v>9</v>
      </c>
      <c r="C3" s="1214" t="s">
        <v>406</v>
      </c>
      <c r="D3" s="1216"/>
      <c r="E3" s="1215"/>
      <c r="F3" s="1214" t="s">
        <v>407</v>
      </c>
      <c r="G3" s="1216"/>
      <c r="H3" s="1215"/>
      <c r="I3" s="1214" t="s">
        <v>408</v>
      </c>
      <c r="J3" s="1216"/>
      <c r="K3" s="1215"/>
      <c r="L3" s="1214" t="s">
        <v>409</v>
      </c>
      <c r="M3" s="1216"/>
      <c r="N3" s="1215"/>
      <c r="O3" s="1214" t="s">
        <v>410</v>
      </c>
      <c r="P3" s="1216"/>
      <c r="Q3" s="1225"/>
    </row>
    <row r="4" spans="1:17" x14ac:dyDescent="0.25">
      <c r="A4" s="542" t="s">
        <v>15</v>
      </c>
      <c r="B4" s="1197"/>
      <c r="C4" s="983" t="s">
        <v>501</v>
      </c>
      <c r="D4" s="983" t="s">
        <v>501</v>
      </c>
      <c r="E4" s="983" t="s">
        <v>501</v>
      </c>
      <c r="F4" s="983" t="s">
        <v>502</v>
      </c>
      <c r="G4" s="983" t="s">
        <v>502</v>
      </c>
      <c r="H4" s="983" t="s">
        <v>502</v>
      </c>
      <c r="I4" s="983" t="s">
        <v>503</v>
      </c>
      <c r="J4" s="983" t="s">
        <v>503</v>
      </c>
      <c r="K4" s="983" t="s">
        <v>503</v>
      </c>
      <c r="L4" s="983" t="s">
        <v>504</v>
      </c>
      <c r="M4" s="983" t="s">
        <v>504</v>
      </c>
      <c r="N4" s="983" t="s">
        <v>504</v>
      </c>
      <c r="O4" s="983" t="s">
        <v>505</v>
      </c>
      <c r="P4" s="983" t="s">
        <v>505</v>
      </c>
      <c r="Q4" s="641" t="s">
        <v>505</v>
      </c>
    </row>
    <row r="5" spans="1:17" x14ac:dyDescent="0.25">
      <c r="A5" s="542" t="s">
        <v>29</v>
      </c>
      <c r="B5" s="1197"/>
      <c r="C5" s="898" t="s">
        <v>177</v>
      </c>
      <c r="D5" s="898" t="s">
        <v>175</v>
      </c>
      <c r="E5" s="898" t="s">
        <v>176</v>
      </c>
      <c r="F5" s="898" t="s">
        <v>177</v>
      </c>
      <c r="G5" s="898" t="s">
        <v>175</v>
      </c>
      <c r="H5" s="898" t="s">
        <v>176</v>
      </c>
      <c r="I5" s="898" t="s">
        <v>177</v>
      </c>
      <c r="J5" s="898" t="s">
        <v>175</v>
      </c>
      <c r="K5" s="898" t="s">
        <v>176</v>
      </c>
      <c r="L5" s="898" t="s">
        <v>177</v>
      </c>
      <c r="M5" s="898" t="s">
        <v>175</v>
      </c>
      <c r="N5" s="898" t="s">
        <v>176</v>
      </c>
      <c r="O5" s="898" t="s">
        <v>177</v>
      </c>
      <c r="P5" s="898" t="s">
        <v>175</v>
      </c>
      <c r="Q5" s="787" t="s">
        <v>176</v>
      </c>
    </row>
    <row r="6" spans="1:17" x14ac:dyDescent="0.25">
      <c r="A6" s="542" t="s">
        <v>0</v>
      </c>
      <c r="B6" s="1197"/>
      <c r="C6" s="524">
        <v>41842.385416666664</v>
      </c>
      <c r="D6" s="524">
        <v>41863.541666666664</v>
      </c>
      <c r="E6" s="524">
        <v>41894.486111111109</v>
      </c>
      <c r="F6" s="524">
        <v>41840.604166666664</v>
      </c>
      <c r="G6" s="524">
        <v>41863.489583333336</v>
      </c>
      <c r="H6" s="524">
        <v>41894.4375</v>
      </c>
      <c r="I6" s="524">
        <v>41840.5625</v>
      </c>
      <c r="J6" s="524">
        <v>41863.458333333336</v>
      </c>
      <c r="K6" s="524">
        <v>41894.572916666664</v>
      </c>
      <c r="L6" s="524">
        <v>41840.5</v>
      </c>
      <c r="M6" s="524">
        <v>41863.354166666664</v>
      </c>
      <c r="N6" s="524">
        <v>41893.663194444445</v>
      </c>
      <c r="O6" s="524">
        <v>41840.444444444445</v>
      </c>
      <c r="P6" s="524">
        <v>41862.5625</v>
      </c>
      <c r="Q6" s="548">
        <v>41894.625</v>
      </c>
    </row>
    <row r="7" spans="1:17" x14ac:dyDescent="0.25">
      <c r="A7" s="542" t="s">
        <v>31</v>
      </c>
      <c r="B7" s="1197"/>
      <c r="C7" s="939">
        <v>541500</v>
      </c>
      <c r="D7" s="939">
        <v>541500</v>
      </c>
      <c r="E7" s="939">
        <v>541500</v>
      </c>
      <c r="F7" s="939">
        <v>541583</v>
      </c>
      <c r="G7" s="939">
        <v>541583</v>
      </c>
      <c r="H7" s="939">
        <v>541583</v>
      </c>
      <c r="I7" s="939">
        <v>543478</v>
      </c>
      <c r="J7" s="939">
        <v>543478</v>
      </c>
      <c r="K7" s="939">
        <v>543478</v>
      </c>
      <c r="L7" s="939">
        <v>543752</v>
      </c>
      <c r="M7" s="939">
        <v>543752</v>
      </c>
      <c r="N7" s="939">
        <v>543752</v>
      </c>
      <c r="O7" s="939">
        <v>544734</v>
      </c>
      <c r="P7" s="939">
        <v>544734</v>
      </c>
      <c r="Q7" s="450">
        <v>544734</v>
      </c>
    </row>
    <row r="8" spans="1:17" ht="15.75" thickBot="1" x14ac:dyDescent="0.3">
      <c r="A8" s="525" t="s">
        <v>32</v>
      </c>
      <c r="B8" s="1198"/>
      <c r="C8" s="941">
        <v>7159522</v>
      </c>
      <c r="D8" s="941">
        <v>7159522</v>
      </c>
      <c r="E8" s="941">
        <v>7159522</v>
      </c>
      <c r="F8" s="941">
        <v>7158573</v>
      </c>
      <c r="G8" s="941">
        <v>7158573</v>
      </c>
      <c r="H8" s="941">
        <v>7158573</v>
      </c>
      <c r="I8" s="941">
        <v>7159267</v>
      </c>
      <c r="J8" s="941">
        <v>7159267</v>
      </c>
      <c r="K8" s="941">
        <v>7159267</v>
      </c>
      <c r="L8" s="941">
        <v>7158945</v>
      </c>
      <c r="M8" s="941">
        <v>7158945</v>
      </c>
      <c r="N8" s="941">
        <v>7158945</v>
      </c>
      <c r="O8" s="941">
        <v>7158898</v>
      </c>
      <c r="P8" s="941">
        <v>7158898</v>
      </c>
      <c r="Q8" s="451">
        <v>7158898</v>
      </c>
    </row>
    <row r="9" spans="1:17" x14ac:dyDescent="0.25">
      <c r="A9" s="470" t="s">
        <v>178</v>
      </c>
      <c r="B9" s="469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69"/>
      <c r="O9" s="469"/>
      <c r="P9" s="469"/>
      <c r="Q9" s="477"/>
    </row>
    <row r="10" spans="1:17" x14ac:dyDescent="0.25">
      <c r="A10" s="462" t="s">
        <v>34</v>
      </c>
      <c r="B10" s="463" t="s">
        <v>35</v>
      </c>
      <c r="C10" s="463">
        <v>21.5</v>
      </c>
      <c r="D10" s="463">
        <v>21.3</v>
      </c>
      <c r="E10" s="464">
        <v>20</v>
      </c>
      <c r="F10" s="465">
        <v>18.75</v>
      </c>
      <c r="G10" s="465">
        <v>18.5</v>
      </c>
      <c r="H10" s="464">
        <v>19</v>
      </c>
      <c r="I10" s="463">
        <v>19.5</v>
      </c>
      <c r="J10" s="463">
        <v>17.2</v>
      </c>
      <c r="K10" s="464">
        <v>19</v>
      </c>
      <c r="L10" s="463">
        <v>19.25</v>
      </c>
      <c r="M10" s="463">
        <v>20.3</v>
      </c>
      <c r="N10" s="464">
        <v>20</v>
      </c>
      <c r="O10" s="463">
        <v>19.100000000000001</v>
      </c>
      <c r="P10" s="463">
        <v>20.5</v>
      </c>
      <c r="Q10" s="471">
        <v>20</v>
      </c>
    </row>
    <row r="11" spans="1:17" x14ac:dyDescent="0.25">
      <c r="A11" s="462" t="s">
        <v>36</v>
      </c>
      <c r="B11" s="463" t="s">
        <v>35</v>
      </c>
      <c r="C11" s="464">
        <v>11</v>
      </c>
      <c r="D11" s="464">
        <v>11</v>
      </c>
      <c r="E11" s="464">
        <v>10</v>
      </c>
      <c r="F11" s="464">
        <v>9</v>
      </c>
      <c r="G11" s="464">
        <v>9</v>
      </c>
      <c r="H11" s="464">
        <v>10</v>
      </c>
      <c r="I11" s="464">
        <v>10</v>
      </c>
      <c r="J11" s="463">
        <v>8.5</v>
      </c>
      <c r="K11" s="464">
        <v>10</v>
      </c>
      <c r="L11" s="463">
        <v>9.5</v>
      </c>
      <c r="M11" s="464">
        <v>10</v>
      </c>
      <c r="N11" s="464">
        <v>10</v>
      </c>
      <c r="O11" s="463">
        <v>9.5</v>
      </c>
      <c r="P11" s="464">
        <v>10</v>
      </c>
      <c r="Q11" s="471">
        <v>10</v>
      </c>
    </row>
    <row r="12" spans="1:17" x14ac:dyDescent="0.25">
      <c r="A12" s="462" t="s">
        <v>179</v>
      </c>
      <c r="B12" s="463" t="s">
        <v>35</v>
      </c>
      <c r="C12" s="464">
        <v>5</v>
      </c>
      <c r="D12" s="463">
        <v>4.3</v>
      </c>
      <c r="E12" s="464">
        <v>6</v>
      </c>
      <c r="F12" s="463">
        <v>6.6</v>
      </c>
      <c r="G12" s="463">
        <v>4.5</v>
      </c>
      <c r="H12" s="464">
        <v>6</v>
      </c>
      <c r="I12" s="463">
        <v>6.5</v>
      </c>
      <c r="J12" s="463">
        <v>4.5</v>
      </c>
      <c r="K12" s="463">
        <v>6.5</v>
      </c>
      <c r="L12" s="463">
        <v>7.1</v>
      </c>
      <c r="M12" s="463">
        <v>4.5</v>
      </c>
      <c r="N12" s="463">
        <v>6.5</v>
      </c>
      <c r="O12" s="464">
        <v>6</v>
      </c>
      <c r="P12" s="463">
        <v>7.3</v>
      </c>
      <c r="Q12" s="471">
        <v>6</v>
      </c>
    </row>
    <row r="13" spans="1:17" x14ac:dyDescent="0.25">
      <c r="A13" s="462" t="s">
        <v>39</v>
      </c>
      <c r="B13" s="463" t="s">
        <v>40</v>
      </c>
      <c r="C13" s="464">
        <v>6.4</v>
      </c>
      <c r="D13" s="464">
        <v>10</v>
      </c>
      <c r="E13" s="464">
        <v>8.3000000000000007</v>
      </c>
      <c r="F13" s="464">
        <v>7.1</v>
      </c>
      <c r="G13" s="464">
        <v>10.3</v>
      </c>
      <c r="H13" s="464">
        <v>8.4</v>
      </c>
      <c r="I13" s="464">
        <v>6.7</v>
      </c>
      <c r="J13" s="464">
        <v>10.6</v>
      </c>
      <c r="K13" s="464">
        <v>8.3000000000000007</v>
      </c>
      <c r="L13" s="464">
        <v>6.5</v>
      </c>
      <c r="M13" s="464">
        <v>10.7</v>
      </c>
      <c r="N13" s="464">
        <v>8.4</v>
      </c>
      <c r="O13" s="464">
        <v>6.3</v>
      </c>
      <c r="P13" s="464">
        <v>11</v>
      </c>
      <c r="Q13" s="471">
        <v>8</v>
      </c>
    </row>
    <row r="14" spans="1:17" x14ac:dyDescent="0.25">
      <c r="A14" s="462" t="s">
        <v>41</v>
      </c>
      <c r="B14" s="463" t="s">
        <v>42</v>
      </c>
      <c r="C14" s="463">
        <v>25</v>
      </c>
      <c r="D14" s="463">
        <v>23</v>
      </c>
      <c r="E14" s="463">
        <v>27</v>
      </c>
      <c r="F14" s="463">
        <v>25</v>
      </c>
      <c r="G14" s="463">
        <v>23</v>
      </c>
      <c r="H14" s="463">
        <v>27</v>
      </c>
      <c r="I14" s="463">
        <v>24</v>
      </c>
      <c r="J14" s="463">
        <v>23</v>
      </c>
      <c r="K14" s="463">
        <v>27</v>
      </c>
      <c r="L14" s="463">
        <v>25</v>
      </c>
      <c r="M14" s="463">
        <v>23</v>
      </c>
      <c r="N14" s="463">
        <v>27</v>
      </c>
      <c r="O14" s="463">
        <v>25</v>
      </c>
      <c r="P14" s="463">
        <v>23</v>
      </c>
      <c r="Q14" s="460">
        <v>27</v>
      </c>
    </row>
    <row r="15" spans="1:17" x14ac:dyDescent="0.25">
      <c r="A15" s="462" t="s">
        <v>43</v>
      </c>
      <c r="B15" s="463" t="s">
        <v>44</v>
      </c>
      <c r="C15" s="464">
        <v>12.7</v>
      </c>
      <c r="D15" s="464">
        <v>11.4</v>
      </c>
      <c r="E15" s="464">
        <v>11.8</v>
      </c>
      <c r="F15" s="464">
        <v>12.8</v>
      </c>
      <c r="G15" s="464">
        <v>11.3</v>
      </c>
      <c r="H15" s="464">
        <v>11.8</v>
      </c>
      <c r="I15" s="464">
        <v>12.7</v>
      </c>
      <c r="J15" s="464">
        <v>11.2</v>
      </c>
      <c r="K15" s="464">
        <v>11.8</v>
      </c>
      <c r="L15" s="464">
        <v>12.7</v>
      </c>
      <c r="M15" s="464">
        <v>11.2</v>
      </c>
      <c r="N15" s="464">
        <v>11.8</v>
      </c>
      <c r="O15" s="464">
        <v>12.5</v>
      </c>
      <c r="P15" s="464">
        <v>11.1</v>
      </c>
      <c r="Q15" s="471">
        <v>11.9</v>
      </c>
    </row>
    <row r="16" spans="1:17" x14ac:dyDescent="0.25">
      <c r="A16" s="462" t="s">
        <v>46</v>
      </c>
      <c r="B16" s="463" t="s">
        <v>47</v>
      </c>
      <c r="C16" s="464">
        <v>103.3</v>
      </c>
      <c r="D16" s="464">
        <v>101.3</v>
      </c>
      <c r="E16" s="464">
        <v>100.2</v>
      </c>
      <c r="F16" s="464">
        <v>105.5</v>
      </c>
      <c r="G16" s="464">
        <v>101.3</v>
      </c>
      <c r="H16" s="464">
        <v>100.5</v>
      </c>
      <c r="I16" s="464">
        <v>103.4</v>
      </c>
      <c r="J16" s="464">
        <v>101.2</v>
      </c>
      <c r="K16" s="464">
        <v>100</v>
      </c>
      <c r="L16" s="464">
        <v>103</v>
      </c>
      <c r="M16" s="464">
        <v>101.6</v>
      </c>
      <c r="N16" s="464">
        <v>100.4</v>
      </c>
      <c r="O16" s="464">
        <v>109.6</v>
      </c>
      <c r="P16" s="464">
        <v>101.4</v>
      </c>
      <c r="Q16" s="471">
        <v>100.5</v>
      </c>
    </row>
    <row r="17" spans="1:17" x14ac:dyDescent="0.25">
      <c r="A17" s="462" t="s">
        <v>1</v>
      </c>
      <c r="B17" s="463" t="s">
        <v>2</v>
      </c>
      <c r="C17" s="464">
        <v>7.3</v>
      </c>
      <c r="D17" s="464">
        <v>7</v>
      </c>
      <c r="E17" s="464">
        <v>7</v>
      </c>
      <c r="F17" s="464">
        <v>7.4</v>
      </c>
      <c r="G17" s="464">
        <v>7</v>
      </c>
      <c r="H17" s="464">
        <v>7</v>
      </c>
      <c r="I17" s="464">
        <v>7.3</v>
      </c>
      <c r="J17" s="464">
        <v>7</v>
      </c>
      <c r="K17" s="464">
        <v>7.1</v>
      </c>
      <c r="L17" s="464">
        <v>7.3</v>
      </c>
      <c r="M17" s="464">
        <v>7.2</v>
      </c>
      <c r="N17" s="464">
        <v>7.1</v>
      </c>
      <c r="O17" s="464">
        <v>7</v>
      </c>
      <c r="P17" s="464">
        <v>7.3</v>
      </c>
      <c r="Q17" s="471">
        <v>7.1</v>
      </c>
    </row>
    <row r="18" spans="1:17" x14ac:dyDescent="0.25">
      <c r="A18" s="457" t="s">
        <v>48</v>
      </c>
      <c r="B18" s="466"/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59"/>
    </row>
    <row r="19" spans="1:17" x14ac:dyDescent="0.25">
      <c r="A19" s="462" t="s">
        <v>49</v>
      </c>
      <c r="B19" s="463" t="s">
        <v>50</v>
      </c>
      <c r="C19" s="463">
        <v>0.11</v>
      </c>
      <c r="D19" s="468">
        <v>0.1</v>
      </c>
      <c r="E19" s="465" t="s">
        <v>122</v>
      </c>
      <c r="F19" s="468">
        <v>0.1</v>
      </c>
      <c r="G19" s="468">
        <v>0.1</v>
      </c>
      <c r="H19" s="463">
        <v>0.13</v>
      </c>
      <c r="I19" s="468">
        <v>0.1</v>
      </c>
      <c r="J19" s="468">
        <v>0.1</v>
      </c>
      <c r="K19" s="456">
        <v>0.12</v>
      </c>
      <c r="L19" s="468">
        <v>0.1</v>
      </c>
      <c r="M19" s="465" t="s">
        <v>122</v>
      </c>
      <c r="N19" s="465" t="s">
        <v>122</v>
      </c>
      <c r="O19" s="465" t="s">
        <v>122</v>
      </c>
      <c r="P19" s="456">
        <v>0.12</v>
      </c>
      <c r="Q19" s="472" t="s">
        <v>122</v>
      </c>
    </row>
    <row r="20" spans="1:17" ht="15.75" x14ac:dyDescent="0.3">
      <c r="A20" s="462" t="s">
        <v>52</v>
      </c>
      <c r="B20" s="463" t="s">
        <v>44</v>
      </c>
      <c r="C20" s="463">
        <v>4.5</v>
      </c>
      <c r="D20" s="463">
        <v>5.3</v>
      </c>
      <c r="E20" s="463">
        <v>5.6</v>
      </c>
      <c r="F20" s="464">
        <v>7</v>
      </c>
      <c r="G20" s="463">
        <v>4.7</v>
      </c>
      <c r="H20" s="463">
        <v>5.8</v>
      </c>
      <c r="I20" s="463">
        <v>4.8</v>
      </c>
      <c r="J20" s="463">
        <v>5.2</v>
      </c>
      <c r="K20" s="463">
        <v>6.2</v>
      </c>
      <c r="L20" s="463">
        <v>4.7</v>
      </c>
      <c r="M20" s="463">
        <v>4.9000000000000004</v>
      </c>
      <c r="N20" s="463">
        <v>4.8</v>
      </c>
      <c r="O20" s="463">
        <v>8.1</v>
      </c>
      <c r="P20" s="463">
        <v>5.0999999999999996</v>
      </c>
      <c r="Q20" s="460">
        <v>5.6</v>
      </c>
    </row>
    <row r="21" spans="1:17" x14ac:dyDescent="0.25">
      <c r="A21" s="1133" t="s">
        <v>697</v>
      </c>
      <c r="B21" s="463" t="s">
        <v>42</v>
      </c>
      <c r="C21" s="452">
        <v>30</v>
      </c>
      <c r="D21" s="452">
        <v>28</v>
      </c>
      <c r="E21" s="452">
        <v>30</v>
      </c>
      <c r="F21" s="452">
        <v>29</v>
      </c>
      <c r="G21" s="452">
        <v>29</v>
      </c>
      <c r="H21" s="452">
        <v>31</v>
      </c>
      <c r="I21" s="452">
        <v>28</v>
      </c>
      <c r="J21" s="452">
        <v>29</v>
      </c>
      <c r="K21" s="452">
        <v>30</v>
      </c>
      <c r="L21" s="452">
        <v>29</v>
      </c>
      <c r="M21" s="452">
        <v>29</v>
      </c>
      <c r="N21" s="452">
        <v>29</v>
      </c>
      <c r="O21" s="452">
        <v>28</v>
      </c>
      <c r="P21" s="452">
        <v>28</v>
      </c>
      <c r="Q21" s="473">
        <v>30</v>
      </c>
    </row>
    <row r="22" spans="1:17" x14ac:dyDescent="0.25">
      <c r="A22" s="462" t="s">
        <v>53</v>
      </c>
      <c r="B22" s="463" t="s">
        <v>44</v>
      </c>
      <c r="C22" s="464">
        <v>8</v>
      </c>
      <c r="D22" s="463">
        <v>8.3000000000000007</v>
      </c>
      <c r="E22" s="464">
        <v>8</v>
      </c>
      <c r="F22" s="463">
        <v>7.9</v>
      </c>
      <c r="G22" s="463">
        <v>8.1</v>
      </c>
      <c r="H22" s="463">
        <v>7.9</v>
      </c>
      <c r="I22" s="463">
        <v>7.9</v>
      </c>
      <c r="J22" s="463">
        <v>7.8</v>
      </c>
      <c r="K22" s="463">
        <v>8.1</v>
      </c>
      <c r="L22" s="464">
        <v>8</v>
      </c>
      <c r="M22" s="463">
        <v>7.9</v>
      </c>
      <c r="N22" s="464">
        <v>8</v>
      </c>
      <c r="O22" s="463">
        <v>7.7</v>
      </c>
      <c r="P22" s="463">
        <v>7.7</v>
      </c>
      <c r="Q22" s="460">
        <v>7.7</v>
      </c>
    </row>
    <row r="23" spans="1:17" x14ac:dyDescent="0.25">
      <c r="A23" s="1133" t="s">
        <v>696</v>
      </c>
      <c r="B23" s="463" t="s">
        <v>2</v>
      </c>
      <c r="C23" s="464">
        <v>6.7</v>
      </c>
      <c r="D23" s="464">
        <v>6.6</v>
      </c>
      <c r="E23" s="464">
        <v>6.9</v>
      </c>
      <c r="F23" s="464">
        <v>6.5</v>
      </c>
      <c r="G23" s="464">
        <v>6.6</v>
      </c>
      <c r="H23" s="464">
        <v>6.9</v>
      </c>
      <c r="I23" s="464">
        <v>6.6</v>
      </c>
      <c r="J23" s="464">
        <v>6.6</v>
      </c>
      <c r="K23" s="464">
        <v>6.9</v>
      </c>
      <c r="L23" s="464">
        <v>6.7</v>
      </c>
      <c r="M23" s="464">
        <v>6.6</v>
      </c>
      <c r="N23" s="464">
        <v>6.6</v>
      </c>
      <c r="O23" s="464">
        <v>6.7</v>
      </c>
      <c r="P23" s="464">
        <v>6.7</v>
      </c>
      <c r="Q23" s="471">
        <v>6.9</v>
      </c>
    </row>
    <row r="24" spans="1:17" x14ac:dyDescent="0.25">
      <c r="A24" s="462" t="s">
        <v>57</v>
      </c>
      <c r="B24" s="463" t="s">
        <v>44</v>
      </c>
      <c r="C24" s="452">
        <v>15</v>
      </c>
      <c r="D24" s="452">
        <v>25</v>
      </c>
      <c r="E24" s="452">
        <v>17</v>
      </c>
      <c r="F24" s="452">
        <v>21</v>
      </c>
      <c r="G24" s="452">
        <v>30</v>
      </c>
      <c r="H24" s="452" t="s">
        <v>58</v>
      </c>
      <c r="I24" s="452">
        <v>21</v>
      </c>
      <c r="J24" s="452">
        <v>24</v>
      </c>
      <c r="K24" s="452">
        <v>28</v>
      </c>
      <c r="L24" s="452">
        <v>18</v>
      </c>
      <c r="M24" s="452">
        <v>23</v>
      </c>
      <c r="N24" s="452">
        <v>27</v>
      </c>
      <c r="O24" s="452">
        <v>12</v>
      </c>
      <c r="P24" s="452">
        <v>19</v>
      </c>
      <c r="Q24" s="473">
        <v>12</v>
      </c>
    </row>
    <row r="25" spans="1:17" x14ac:dyDescent="0.25">
      <c r="A25" s="462" t="s">
        <v>59</v>
      </c>
      <c r="B25" s="463" t="s">
        <v>44</v>
      </c>
      <c r="C25" s="465" t="s">
        <v>60</v>
      </c>
      <c r="D25" s="465" t="s">
        <v>60</v>
      </c>
      <c r="E25" s="465" t="s">
        <v>60</v>
      </c>
      <c r="F25" s="465" t="s">
        <v>60</v>
      </c>
      <c r="G25" s="465" t="s">
        <v>60</v>
      </c>
      <c r="H25" s="465" t="s">
        <v>60</v>
      </c>
      <c r="I25" s="465" t="s">
        <v>60</v>
      </c>
      <c r="J25" s="465" t="s">
        <v>60</v>
      </c>
      <c r="K25" s="465" t="s">
        <v>60</v>
      </c>
      <c r="L25" s="465" t="s">
        <v>60</v>
      </c>
      <c r="M25" s="465" t="s">
        <v>60</v>
      </c>
      <c r="N25" s="465" t="s">
        <v>60</v>
      </c>
      <c r="O25" s="465" t="s">
        <v>60</v>
      </c>
      <c r="P25" s="465" t="s">
        <v>60</v>
      </c>
      <c r="Q25" s="472" t="s">
        <v>60</v>
      </c>
    </row>
    <row r="26" spans="1:17" x14ac:dyDescent="0.25">
      <c r="A26" s="462" t="s">
        <v>62</v>
      </c>
      <c r="B26" s="463" t="s">
        <v>63</v>
      </c>
      <c r="C26" s="463">
        <v>0.48</v>
      </c>
      <c r="D26" s="463">
        <v>0.42</v>
      </c>
      <c r="E26" s="463">
        <v>0.36</v>
      </c>
      <c r="F26" s="463">
        <v>0.59</v>
      </c>
      <c r="G26" s="463">
        <v>0.45</v>
      </c>
      <c r="H26" s="463">
        <v>0.34</v>
      </c>
      <c r="I26" s="463">
        <v>0.57999999999999996</v>
      </c>
      <c r="J26" s="463">
        <v>0.32</v>
      </c>
      <c r="K26" s="463">
        <v>0.35</v>
      </c>
      <c r="L26" s="463">
        <v>0.55000000000000004</v>
      </c>
      <c r="M26" s="463">
        <v>0.44</v>
      </c>
      <c r="N26" s="463">
        <v>0.46</v>
      </c>
      <c r="O26" s="463">
        <v>0.48</v>
      </c>
      <c r="P26" s="463">
        <v>0.42</v>
      </c>
      <c r="Q26" s="460">
        <v>0.39</v>
      </c>
    </row>
    <row r="27" spans="1:17" x14ac:dyDescent="0.25">
      <c r="A27" s="457" t="s">
        <v>64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59"/>
    </row>
    <row r="28" spans="1:17" x14ac:dyDescent="0.25">
      <c r="A28" s="462" t="s">
        <v>65</v>
      </c>
      <c r="B28" s="463" t="s">
        <v>44</v>
      </c>
      <c r="C28" s="463">
        <v>5.4</v>
      </c>
      <c r="D28" s="463">
        <v>6.5</v>
      </c>
      <c r="E28" s="463">
        <v>6.8</v>
      </c>
      <c r="F28" s="463">
        <v>8.6</v>
      </c>
      <c r="G28" s="463">
        <v>5.8</v>
      </c>
      <c r="H28" s="463">
        <v>7.1</v>
      </c>
      <c r="I28" s="463">
        <v>5.8</v>
      </c>
      <c r="J28" s="463">
        <v>6.3</v>
      </c>
      <c r="K28" s="463">
        <v>7.5</v>
      </c>
      <c r="L28" s="463">
        <v>5.8</v>
      </c>
      <c r="M28" s="464">
        <v>6</v>
      </c>
      <c r="N28" s="463">
        <v>5.8</v>
      </c>
      <c r="O28" s="463">
        <v>9.9</v>
      </c>
      <c r="P28" s="463">
        <v>6.2</v>
      </c>
      <c r="Q28" s="460">
        <v>6.8</v>
      </c>
    </row>
    <row r="29" spans="1:17" x14ac:dyDescent="0.25">
      <c r="A29" s="462" t="s">
        <v>66</v>
      </c>
      <c r="B29" s="463" t="s">
        <v>44</v>
      </c>
      <c r="C29" s="463">
        <v>1.6</v>
      </c>
      <c r="D29" s="463">
        <v>1.7</v>
      </c>
      <c r="E29" s="463">
        <v>1.6</v>
      </c>
      <c r="F29" s="463">
        <v>1.6</v>
      </c>
      <c r="G29" s="463">
        <v>1.6</v>
      </c>
      <c r="H29" s="463">
        <v>1.6</v>
      </c>
      <c r="I29" s="463">
        <v>1.5</v>
      </c>
      <c r="J29" s="463">
        <v>1.6</v>
      </c>
      <c r="K29" s="463">
        <v>1.6</v>
      </c>
      <c r="L29" s="463">
        <v>1.6</v>
      </c>
      <c r="M29" s="463">
        <v>1.6</v>
      </c>
      <c r="N29" s="463">
        <v>1.6</v>
      </c>
      <c r="O29" s="463">
        <v>1.5</v>
      </c>
      <c r="P29" s="463">
        <v>1.5</v>
      </c>
      <c r="Q29" s="460">
        <v>1.5</v>
      </c>
    </row>
    <row r="30" spans="1:17" x14ac:dyDescent="0.25">
      <c r="A30" s="462" t="s">
        <v>67</v>
      </c>
      <c r="B30" s="463" t="s">
        <v>44</v>
      </c>
      <c r="C30" s="463">
        <v>2.4</v>
      </c>
      <c r="D30" s="463">
        <v>2.1</v>
      </c>
      <c r="E30" s="464">
        <v>2</v>
      </c>
      <c r="F30" s="463">
        <v>2.2999999999999998</v>
      </c>
      <c r="G30" s="463">
        <v>2.1</v>
      </c>
      <c r="H30" s="464">
        <v>2</v>
      </c>
      <c r="I30" s="463">
        <v>2.2000000000000002</v>
      </c>
      <c r="J30" s="464">
        <v>2</v>
      </c>
      <c r="K30" s="464">
        <v>2</v>
      </c>
      <c r="L30" s="463">
        <v>2.4</v>
      </c>
      <c r="M30" s="463">
        <v>2.1</v>
      </c>
      <c r="N30" s="463">
        <v>2.2000000000000002</v>
      </c>
      <c r="O30" s="463">
        <v>2.2000000000000002</v>
      </c>
      <c r="P30" s="464">
        <v>2</v>
      </c>
      <c r="Q30" s="471">
        <v>2</v>
      </c>
    </row>
    <row r="31" spans="1:17" x14ac:dyDescent="0.25">
      <c r="A31" s="462" t="s">
        <v>69</v>
      </c>
      <c r="B31" s="463" t="s">
        <v>44</v>
      </c>
      <c r="C31" s="463" t="s">
        <v>70</v>
      </c>
      <c r="D31" s="463">
        <v>2.5000000000000001E-2</v>
      </c>
      <c r="E31" s="463">
        <v>2.5000000000000001E-2</v>
      </c>
      <c r="F31" s="463" t="s">
        <v>70</v>
      </c>
      <c r="G31" s="463">
        <v>2.5999999999999999E-2</v>
      </c>
      <c r="H31" s="463">
        <v>2.9000000000000001E-2</v>
      </c>
      <c r="I31" s="463" t="s">
        <v>70</v>
      </c>
      <c r="J31" s="463">
        <v>2.5999999999999999E-2</v>
      </c>
      <c r="K31" s="463" t="s">
        <v>70</v>
      </c>
      <c r="L31" s="463" t="s">
        <v>70</v>
      </c>
      <c r="M31" s="463">
        <v>2.7E-2</v>
      </c>
      <c r="N31" s="463" t="s">
        <v>70</v>
      </c>
      <c r="O31" s="463" t="s">
        <v>70</v>
      </c>
      <c r="P31" s="463" t="s">
        <v>70</v>
      </c>
      <c r="Q31" s="460" t="s">
        <v>70</v>
      </c>
    </row>
    <row r="32" spans="1:17" x14ac:dyDescent="0.25">
      <c r="A32" s="462" t="s">
        <v>71</v>
      </c>
      <c r="B32" s="463" t="s">
        <v>44</v>
      </c>
      <c r="C32" s="463">
        <v>0.97</v>
      </c>
      <c r="D32" s="463">
        <v>0.99</v>
      </c>
      <c r="E32" s="463">
        <v>0.97</v>
      </c>
      <c r="F32" s="463">
        <v>0.98</v>
      </c>
      <c r="G32" s="463">
        <v>0.97</v>
      </c>
      <c r="H32" s="463">
        <v>0.96</v>
      </c>
      <c r="I32" s="463">
        <v>0.97</v>
      </c>
      <c r="J32" s="463">
        <v>0.95</v>
      </c>
      <c r="K32" s="463">
        <v>0.96</v>
      </c>
      <c r="L32" s="463">
        <v>0.97</v>
      </c>
      <c r="M32" s="463">
        <v>0.95</v>
      </c>
      <c r="N32" s="463">
        <v>0.97</v>
      </c>
      <c r="O32" s="463">
        <v>0.94</v>
      </c>
      <c r="P32" s="463">
        <v>0.96</v>
      </c>
      <c r="Q32" s="460">
        <v>0.95</v>
      </c>
    </row>
    <row r="33" spans="1:17" x14ac:dyDescent="0.25">
      <c r="A33" s="462" t="s">
        <v>72</v>
      </c>
      <c r="B33" s="463" t="s">
        <v>44</v>
      </c>
      <c r="C33" s="463">
        <v>0.79</v>
      </c>
      <c r="D33" s="463">
        <v>0.79</v>
      </c>
      <c r="E33" s="463">
        <v>0.89</v>
      </c>
      <c r="F33" s="463">
        <v>0.79</v>
      </c>
      <c r="G33" s="463">
        <v>0.81</v>
      </c>
      <c r="H33" s="463">
        <v>0.89</v>
      </c>
      <c r="I33" s="463">
        <v>0.79</v>
      </c>
      <c r="J33" s="463">
        <v>0.79</v>
      </c>
      <c r="K33" s="463">
        <v>0.89</v>
      </c>
      <c r="L33" s="463">
        <v>0.79</v>
      </c>
      <c r="M33" s="463">
        <v>0.79</v>
      </c>
      <c r="N33" s="463">
        <v>0.89</v>
      </c>
      <c r="O33" s="463">
        <v>0.76</v>
      </c>
      <c r="P33" s="463">
        <v>0.79</v>
      </c>
      <c r="Q33" s="460">
        <v>0.88</v>
      </c>
    </row>
    <row r="34" spans="1:17" x14ac:dyDescent="0.25">
      <c r="A34" s="462" t="s">
        <v>73</v>
      </c>
      <c r="B34" s="463" t="s">
        <v>44</v>
      </c>
      <c r="C34" s="463">
        <v>1.8</v>
      </c>
      <c r="D34" s="463">
        <v>1.8</v>
      </c>
      <c r="E34" s="463">
        <v>1.8</v>
      </c>
      <c r="F34" s="463">
        <v>1.8</v>
      </c>
      <c r="G34" s="463">
        <v>1.8</v>
      </c>
      <c r="H34" s="463">
        <v>1.8</v>
      </c>
      <c r="I34" s="463">
        <v>1.8</v>
      </c>
      <c r="J34" s="463">
        <v>1.8</v>
      </c>
      <c r="K34" s="463">
        <v>1.9</v>
      </c>
      <c r="L34" s="463">
        <v>1.8</v>
      </c>
      <c r="M34" s="463">
        <v>1.8</v>
      </c>
      <c r="N34" s="463">
        <v>1.7</v>
      </c>
      <c r="O34" s="463">
        <v>1.8</v>
      </c>
      <c r="P34" s="463">
        <v>1.8</v>
      </c>
      <c r="Q34" s="460">
        <v>1.8</v>
      </c>
    </row>
    <row r="35" spans="1:17" x14ac:dyDescent="0.25">
      <c r="A35" s="462" t="s">
        <v>74</v>
      </c>
      <c r="B35" s="463" t="s">
        <v>44</v>
      </c>
      <c r="C35" s="463">
        <v>3.3</v>
      </c>
      <c r="D35" s="464">
        <v>3</v>
      </c>
      <c r="E35" s="463">
        <v>2.8</v>
      </c>
      <c r="F35" s="463">
        <v>3.3</v>
      </c>
      <c r="G35" s="464">
        <v>3</v>
      </c>
      <c r="H35" s="463">
        <v>2.9</v>
      </c>
      <c r="I35" s="463">
        <v>3.3</v>
      </c>
      <c r="J35" s="464">
        <v>3</v>
      </c>
      <c r="K35" s="464">
        <v>3</v>
      </c>
      <c r="L35" s="463">
        <v>3.4</v>
      </c>
      <c r="M35" s="464">
        <v>3</v>
      </c>
      <c r="N35" s="463">
        <v>3.2</v>
      </c>
      <c r="O35" s="463">
        <v>3.3</v>
      </c>
      <c r="P35" s="463">
        <v>2.8</v>
      </c>
      <c r="Q35" s="460">
        <v>2.8</v>
      </c>
    </row>
    <row r="36" spans="1:17" x14ac:dyDescent="0.25">
      <c r="A36" s="457" t="s">
        <v>183</v>
      </c>
      <c r="B36" s="466"/>
      <c r="C36" s="466"/>
      <c r="D36" s="466"/>
      <c r="E36" s="466"/>
      <c r="F36" s="466"/>
      <c r="G36" s="466"/>
      <c r="H36" s="466"/>
      <c r="I36" s="466"/>
      <c r="J36" s="466"/>
      <c r="K36" s="466"/>
      <c r="L36" s="466"/>
      <c r="M36" s="466"/>
      <c r="N36" s="466"/>
      <c r="O36" s="466"/>
      <c r="P36" s="466"/>
      <c r="Q36" s="459"/>
    </row>
    <row r="37" spans="1:17" x14ac:dyDescent="0.25">
      <c r="A37" s="462" t="s">
        <v>76</v>
      </c>
      <c r="B37" s="463" t="s">
        <v>44</v>
      </c>
      <c r="C37" s="464">
        <v>3</v>
      </c>
      <c r="D37" s="463">
        <v>2.4</v>
      </c>
      <c r="E37" s="463">
        <v>2.2999999999999998</v>
      </c>
      <c r="F37" s="463">
        <v>2.7</v>
      </c>
      <c r="G37" s="463">
        <v>2.5</v>
      </c>
      <c r="H37" s="463">
        <v>2.5</v>
      </c>
      <c r="I37" s="463">
        <v>2.8</v>
      </c>
      <c r="J37" s="463">
        <v>2.2999999999999998</v>
      </c>
      <c r="K37" s="463">
        <v>2.5</v>
      </c>
      <c r="L37" s="463">
        <v>2.8</v>
      </c>
      <c r="M37" s="463">
        <v>2.5</v>
      </c>
      <c r="N37" s="463">
        <v>2.5</v>
      </c>
      <c r="O37" s="463">
        <v>2.8</v>
      </c>
      <c r="P37" s="463">
        <v>2.5</v>
      </c>
      <c r="Q37" s="460">
        <v>2.4</v>
      </c>
    </row>
    <row r="38" spans="1:17" x14ac:dyDescent="0.25">
      <c r="A38" s="462" t="s">
        <v>77</v>
      </c>
      <c r="B38" s="463" t="s">
        <v>44</v>
      </c>
      <c r="C38" s="464">
        <v>3</v>
      </c>
      <c r="D38" s="463">
        <v>2.4</v>
      </c>
      <c r="E38" s="463">
        <v>2.5</v>
      </c>
      <c r="F38" s="463">
        <v>2.8</v>
      </c>
      <c r="G38" s="463">
        <v>2.4</v>
      </c>
      <c r="H38" s="463">
        <v>2.5</v>
      </c>
      <c r="I38" s="463">
        <v>2.7</v>
      </c>
      <c r="J38" s="463">
        <v>2.2999999999999998</v>
      </c>
      <c r="K38" s="463">
        <v>2.8</v>
      </c>
      <c r="L38" s="463">
        <v>2.8</v>
      </c>
      <c r="M38" s="463">
        <v>2.5</v>
      </c>
      <c r="N38" s="463">
        <v>2.8</v>
      </c>
      <c r="O38" s="463">
        <v>2.8</v>
      </c>
      <c r="P38" s="463">
        <v>2.4</v>
      </c>
      <c r="Q38" s="460">
        <v>2.6</v>
      </c>
    </row>
    <row r="39" spans="1:17" x14ac:dyDescent="0.25">
      <c r="A39" s="462" t="s">
        <v>78</v>
      </c>
      <c r="B39" s="463" t="s">
        <v>79</v>
      </c>
      <c r="C39" s="463">
        <v>0.15</v>
      </c>
      <c r="D39" s="463">
        <v>0.21</v>
      </c>
      <c r="E39" s="463">
        <v>0.17</v>
      </c>
      <c r="F39" s="463">
        <v>0.14000000000000001</v>
      </c>
      <c r="G39" s="463">
        <v>0.14000000000000001</v>
      </c>
      <c r="H39" s="463">
        <v>0.14000000000000001</v>
      </c>
      <c r="I39" s="463">
        <v>0.17</v>
      </c>
      <c r="J39" s="463">
        <v>0.16</v>
      </c>
      <c r="K39" s="463">
        <v>0.18</v>
      </c>
      <c r="L39" s="463">
        <v>0.14000000000000001</v>
      </c>
      <c r="M39" s="463">
        <v>0.14000000000000001</v>
      </c>
      <c r="N39" s="463" t="s">
        <v>80</v>
      </c>
      <c r="O39" s="463">
        <v>0.15</v>
      </c>
      <c r="P39" s="463">
        <v>0.17</v>
      </c>
      <c r="Q39" s="460">
        <v>0.19</v>
      </c>
    </row>
    <row r="40" spans="1:17" x14ac:dyDescent="0.25">
      <c r="A40" s="462" t="s">
        <v>81</v>
      </c>
      <c r="B40" s="463" t="s">
        <v>79</v>
      </c>
      <c r="C40" s="463">
        <v>0.15</v>
      </c>
      <c r="D40" s="463">
        <v>0.21</v>
      </c>
      <c r="E40" s="463">
        <v>0.17</v>
      </c>
      <c r="F40" s="463">
        <v>0.14000000000000001</v>
      </c>
      <c r="G40" s="463">
        <v>0.14000000000000001</v>
      </c>
      <c r="H40" s="463">
        <v>0.14000000000000001</v>
      </c>
      <c r="I40" s="463">
        <v>0.17</v>
      </c>
      <c r="J40" s="463">
        <v>0.16</v>
      </c>
      <c r="K40" s="463">
        <v>0.18</v>
      </c>
      <c r="L40" s="463">
        <v>0.14000000000000001</v>
      </c>
      <c r="M40" s="463">
        <v>0.14000000000000001</v>
      </c>
      <c r="N40" s="463" t="s">
        <v>80</v>
      </c>
      <c r="O40" s="463">
        <v>0.15</v>
      </c>
      <c r="P40" s="463">
        <v>0.17</v>
      </c>
      <c r="Q40" s="460">
        <v>0.19</v>
      </c>
    </row>
    <row r="41" spans="1:17" x14ac:dyDescent="0.25">
      <c r="A41" s="462" t="s">
        <v>82</v>
      </c>
      <c r="B41" s="463" t="s">
        <v>79</v>
      </c>
      <c r="C41" s="463" t="s">
        <v>83</v>
      </c>
      <c r="D41" s="463" t="s">
        <v>83</v>
      </c>
      <c r="E41" s="463" t="s">
        <v>83</v>
      </c>
      <c r="F41" s="463" t="s">
        <v>83</v>
      </c>
      <c r="G41" s="463">
        <v>5.1999999999999998E-3</v>
      </c>
      <c r="H41" s="463" t="s">
        <v>83</v>
      </c>
      <c r="I41" s="463" t="s">
        <v>83</v>
      </c>
      <c r="J41" s="463" t="s">
        <v>83</v>
      </c>
      <c r="K41" s="463" t="s">
        <v>83</v>
      </c>
      <c r="L41" s="463">
        <v>7.4999999999999997E-3</v>
      </c>
      <c r="M41" s="463" t="s">
        <v>83</v>
      </c>
      <c r="N41" s="463">
        <v>5.0000000000000001E-3</v>
      </c>
      <c r="O41" s="463" t="s">
        <v>83</v>
      </c>
      <c r="P41" s="463" t="s">
        <v>83</v>
      </c>
      <c r="Q41" s="460" t="s">
        <v>83</v>
      </c>
    </row>
    <row r="42" spans="1:17" x14ac:dyDescent="0.25">
      <c r="A42" s="462" t="s">
        <v>84</v>
      </c>
      <c r="B42" s="463" t="s">
        <v>79</v>
      </c>
      <c r="C42" s="463" t="s">
        <v>85</v>
      </c>
      <c r="D42" s="463" t="s">
        <v>85</v>
      </c>
      <c r="E42" s="463" t="s">
        <v>85</v>
      </c>
      <c r="F42" s="463" t="s">
        <v>85</v>
      </c>
      <c r="G42" s="463" t="s">
        <v>85</v>
      </c>
      <c r="H42" s="463" t="s">
        <v>85</v>
      </c>
      <c r="I42" s="463" t="s">
        <v>85</v>
      </c>
      <c r="J42" s="463" t="s">
        <v>85</v>
      </c>
      <c r="K42" s="463" t="s">
        <v>85</v>
      </c>
      <c r="L42" s="463" t="s">
        <v>85</v>
      </c>
      <c r="M42" s="463" t="s">
        <v>85</v>
      </c>
      <c r="N42" s="463" t="s">
        <v>85</v>
      </c>
      <c r="O42" s="463" t="s">
        <v>85</v>
      </c>
      <c r="P42" s="463" t="s">
        <v>85</v>
      </c>
      <c r="Q42" s="460" t="s">
        <v>85</v>
      </c>
    </row>
    <row r="43" spans="1:17" x14ac:dyDescent="0.25">
      <c r="A43" s="462" t="s">
        <v>86</v>
      </c>
      <c r="B43" s="463" t="s">
        <v>79</v>
      </c>
      <c r="C43" s="463" t="s">
        <v>87</v>
      </c>
      <c r="D43" s="463" t="s">
        <v>87</v>
      </c>
      <c r="E43" s="463" t="s">
        <v>87</v>
      </c>
      <c r="F43" s="463" t="s">
        <v>87</v>
      </c>
      <c r="G43" s="463" t="s">
        <v>87</v>
      </c>
      <c r="H43" s="463" t="s">
        <v>87</v>
      </c>
      <c r="I43" s="463" t="s">
        <v>87</v>
      </c>
      <c r="J43" s="463" t="s">
        <v>87</v>
      </c>
      <c r="K43" s="463" t="s">
        <v>87</v>
      </c>
      <c r="L43" s="463" t="s">
        <v>87</v>
      </c>
      <c r="M43" s="463" t="s">
        <v>87</v>
      </c>
      <c r="N43" s="463" t="s">
        <v>87</v>
      </c>
      <c r="O43" s="463" t="s">
        <v>87</v>
      </c>
      <c r="P43" s="463" t="s">
        <v>87</v>
      </c>
      <c r="Q43" s="460" t="s">
        <v>87</v>
      </c>
    </row>
    <row r="44" spans="1:17" x14ac:dyDescent="0.25">
      <c r="A44" s="462" t="s">
        <v>88</v>
      </c>
      <c r="B44" s="463" t="s">
        <v>89</v>
      </c>
      <c r="C44" s="463">
        <v>4.5999999999999999E-3</v>
      </c>
      <c r="D44" s="463">
        <v>4.1999999999999997E-3</v>
      </c>
      <c r="E44" s="463">
        <v>3.5000000000000001E-3</v>
      </c>
      <c r="F44" s="463">
        <v>4.1999999999999997E-3</v>
      </c>
      <c r="G44" s="463">
        <v>7.1000000000000004E-3</v>
      </c>
      <c r="H44" s="463">
        <v>4.1000000000000003E-3</v>
      </c>
      <c r="I44" s="463">
        <v>4.8999999999999998E-3</v>
      </c>
      <c r="J44" s="463">
        <v>4.7000000000000002E-3</v>
      </c>
      <c r="K44" s="463">
        <v>4.4999999999999997E-3</v>
      </c>
      <c r="L44" s="463">
        <v>4.0000000000000001E-3</v>
      </c>
      <c r="M44" s="463">
        <v>4.8999999999999998E-3</v>
      </c>
      <c r="N44" s="463">
        <v>3.0000000000000001E-3</v>
      </c>
      <c r="O44" s="463">
        <v>4.7000000000000002E-3</v>
      </c>
      <c r="P44" s="463">
        <v>8.8999999999999999E-3</v>
      </c>
      <c r="Q44" s="460">
        <v>4.7000000000000002E-3</v>
      </c>
    </row>
    <row r="45" spans="1:17" x14ac:dyDescent="0.25">
      <c r="A45" s="462" t="s">
        <v>90</v>
      </c>
      <c r="B45" s="463" t="s">
        <v>89</v>
      </c>
      <c r="C45" s="463" t="s">
        <v>92</v>
      </c>
      <c r="D45" s="463">
        <v>3.8999999999999998E-3</v>
      </c>
      <c r="E45" s="463" t="s">
        <v>92</v>
      </c>
      <c r="F45" s="463">
        <v>2.0999999999999999E-3</v>
      </c>
      <c r="G45" s="463">
        <v>2.0999999999999999E-3</v>
      </c>
      <c r="H45" s="463">
        <v>1.4E-3</v>
      </c>
      <c r="I45" s="463">
        <v>1.8E-3</v>
      </c>
      <c r="J45" s="463">
        <v>2.8E-3</v>
      </c>
      <c r="K45" s="463">
        <v>1.6000000000000001E-3</v>
      </c>
      <c r="L45" s="463">
        <v>1.2999999999999999E-3</v>
      </c>
      <c r="M45" s="463">
        <v>2.5999999999999999E-3</v>
      </c>
      <c r="N45" s="463" t="s">
        <v>92</v>
      </c>
      <c r="O45" s="463">
        <v>1.8E-3</v>
      </c>
      <c r="P45" s="463">
        <v>3.3999999999999998E-3</v>
      </c>
      <c r="Q45" s="460">
        <v>1.9E-3</v>
      </c>
    </row>
    <row r="46" spans="1:17" x14ac:dyDescent="0.25">
      <c r="A46" s="462" t="s">
        <v>91</v>
      </c>
      <c r="B46" s="463" t="s">
        <v>89</v>
      </c>
      <c r="C46" s="463" t="s">
        <v>92</v>
      </c>
      <c r="D46" s="463" t="s">
        <v>92</v>
      </c>
      <c r="E46" s="463" t="s">
        <v>92</v>
      </c>
      <c r="F46" s="463" t="s">
        <v>92</v>
      </c>
      <c r="G46" s="463" t="s">
        <v>92</v>
      </c>
      <c r="H46" s="463" t="s">
        <v>92</v>
      </c>
      <c r="I46" s="463" t="s">
        <v>92</v>
      </c>
      <c r="J46" s="463" t="s">
        <v>92</v>
      </c>
      <c r="K46" s="463" t="s">
        <v>92</v>
      </c>
      <c r="L46" s="463" t="s">
        <v>92</v>
      </c>
      <c r="M46" s="463" t="s">
        <v>92</v>
      </c>
      <c r="N46" s="463" t="s">
        <v>92</v>
      </c>
      <c r="O46" s="463" t="s">
        <v>92</v>
      </c>
      <c r="P46" s="463" t="s">
        <v>92</v>
      </c>
      <c r="Q46" s="460" t="s">
        <v>92</v>
      </c>
    </row>
    <row r="47" spans="1:17" x14ac:dyDescent="0.25">
      <c r="A47" s="462" t="s">
        <v>417</v>
      </c>
      <c r="B47" s="463" t="s">
        <v>44</v>
      </c>
      <c r="C47" s="463">
        <v>6.8000000000000005E-2</v>
      </c>
      <c r="D47" s="463">
        <v>4.1000000000000002E-2</v>
      </c>
      <c r="E47" s="463">
        <v>3.4000000000000002E-2</v>
      </c>
      <c r="F47" s="463">
        <v>7.0999999999999994E-2</v>
      </c>
      <c r="G47" s="463">
        <v>4.2000000000000003E-2</v>
      </c>
      <c r="H47" s="463">
        <v>3.4000000000000002E-2</v>
      </c>
      <c r="I47" s="463">
        <v>7.0000000000000007E-2</v>
      </c>
      <c r="J47" s="463">
        <v>0.01</v>
      </c>
      <c r="K47" s="463">
        <v>3.4000000000000002E-2</v>
      </c>
      <c r="L47" s="463">
        <v>7.5999999999999998E-2</v>
      </c>
      <c r="M47" s="463">
        <v>3.7999999999999999E-2</v>
      </c>
      <c r="N47" s="463">
        <v>3.6999999999999998E-2</v>
      </c>
      <c r="O47" s="463">
        <v>6.8000000000000005E-2</v>
      </c>
      <c r="P47" s="463">
        <v>3.9E-2</v>
      </c>
      <c r="Q47" s="460">
        <v>3.5999999999999997E-2</v>
      </c>
    </row>
    <row r="48" spans="1:17" x14ac:dyDescent="0.25">
      <c r="A48" s="458" t="s">
        <v>94</v>
      </c>
      <c r="B48" s="467"/>
      <c r="C48" s="467"/>
      <c r="D48" s="467"/>
      <c r="E48" s="467"/>
      <c r="F48" s="467"/>
      <c r="G48" s="467"/>
      <c r="H48" s="467"/>
      <c r="I48" s="467"/>
      <c r="J48" s="467"/>
      <c r="K48" s="467"/>
      <c r="L48" s="467"/>
      <c r="M48" s="467"/>
      <c r="N48" s="467"/>
      <c r="O48" s="467"/>
      <c r="P48" s="467"/>
      <c r="Q48" s="461"/>
    </row>
    <row r="49" spans="1:17" x14ac:dyDescent="0.25">
      <c r="A49" s="462" t="s">
        <v>95</v>
      </c>
      <c r="B49" s="463" t="s">
        <v>96</v>
      </c>
      <c r="C49" s="463" t="s">
        <v>68</v>
      </c>
      <c r="D49" s="463" t="s">
        <v>68</v>
      </c>
      <c r="E49" s="463" t="s">
        <v>68</v>
      </c>
      <c r="F49" s="463" t="s">
        <v>68</v>
      </c>
      <c r="G49" s="463" t="s">
        <v>68</v>
      </c>
      <c r="H49" s="463" t="s">
        <v>68</v>
      </c>
      <c r="I49" s="463" t="s">
        <v>68</v>
      </c>
      <c r="J49" s="463" t="s">
        <v>68</v>
      </c>
      <c r="K49" s="463" t="s">
        <v>68</v>
      </c>
      <c r="L49" s="463" t="s">
        <v>68</v>
      </c>
      <c r="M49" s="463" t="s">
        <v>68</v>
      </c>
      <c r="N49" s="463" t="s">
        <v>68</v>
      </c>
      <c r="O49" s="463" t="s">
        <v>68</v>
      </c>
      <c r="P49" s="463" t="s">
        <v>68</v>
      </c>
      <c r="Q49" s="460" t="s">
        <v>68</v>
      </c>
    </row>
    <row r="50" spans="1:17" x14ac:dyDescent="0.25">
      <c r="A50" s="462" t="s">
        <v>97</v>
      </c>
      <c r="B50" s="463" t="s">
        <v>96</v>
      </c>
      <c r="C50" s="463" t="s">
        <v>68</v>
      </c>
      <c r="D50" s="463" t="s">
        <v>68</v>
      </c>
      <c r="E50" s="463" t="s">
        <v>68</v>
      </c>
      <c r="F50" s="463" t="s">
        <v>68</v>
      </c>
      <c r="G50" s="463" t="s">
        <v>68</v>
      </c>
      <c r="H50" s="463" t="s">
        <v>68</v>
      </c>
      <c r="I50" s="463" t="s">
        <v>68</v>
      </c>
      <c r="J50" s="463" t="s">
        <v>68</v>
      </c>
      <c r="K50" s="463" t="s">
        <v>68</v>
      </c>
      <c r="L50" s="463" t="s">
        <v>68</v>
      </c>
      <c r="M50" s="463" t="s">
        <v>68</v>
      </c>
      <c r="N50" s="463" t="s">
        <v>68</v>
      </c>
      <c r="O50" s="463" t="s">
        <v>68</v>
      </c>
      <c r="P50" s="463" t="s">
        <v>68</v>
      </c>
      <c r="Q50" s="460" t="s">
        <v>68</v>
      </c>
    </row>
    <row r="51" spans="1:17" x14ac:dyDescent="0.25">
      <c r="A51" s="462" t="s">
        <v>98</v>
      </c>
      <c r="B51" s="463" t="s">
        <v>96</v>
      </c>
      <c r="C51" s="463" t="s">
        <v>68</v>
      </c>
      <c r="D51" s="463" t="s">
        <v>68</v>
      </c>
      <c r="E51" s="463" t="s">
        <v>68</v>
      </c>
      <c r="F51" s="463" t="s">
        <v>68</v>
      </c>
      <c r="G51" s="463" t="s">
        <v>68</v>
      </c>
      <c r="H51" s="463" t="s">
        <v>68</v>
      </c>
      <c r="I51" s="463" t="s">
        <v>68</v>
      </c>
      <c r="J51" s="463" t="s">
        <v>68</v>
      </c>
      <c r="K51" s="463" t="s">
        <v>68</v>
      </c>
      <c r="L51" s="463" t="s">
        <v>68</v>
      </c>
      <c r="M51" s="463" t="s">
        <v>68</v>
      </c>
      <c r="N51" s="463" t="s">
        <v>68</v>
      </c>
      <c r="O51" s="463" t="s">
        <v>68</v>
      </c>
      <c r="P51" s="463" t="s">
        <v>68</v>
      </c>
      <c r="Q51" s="460" t="s">
        <v>68</v>
      </c>
    </row>
    <row r="52" spans="1:17" x14ac:dyDescent="0.25">
      <c r="A52" s="462" t="s">
        <v>99</v>
      </c>
      <c r="B52" s="463" t="s">
        <v>96</v>
      </c>
      <c r="C52" s="463" t="s">
        <v>100</v>
      </c>
      <c r="D52" s="463" t="s">
        <v>100</v>
      </c>
      <c r="E52" s="463" t="s">
        <v>100</v>
      </c>
      <c r="F52" s="463" t="s">
        <v>100</v>
      </c>
      <c r="G52" s="463" t="s">
        <v>100</v>
      </c>
      <c r="H52" s="463" t="s">
        <v>100</v>
      </c>
      <c r="I52" s="463" t="s">
        <v>100</v>
      </c>
      <c r="J52" s="463" t="s">
        <v>100</v>
      </c>
      <c r="K52" s="463" t="s">
        <v>100</v>
      </c>
      <c r="L52" s="463" t="s">
        <v>100</v>
      </c>
      <c r="M52" s="463" t="s">
        <v>100</v>
      </c>
      <c r="N52" s="463" t="s">
        <v>100</v>
      </c>
      <c r="O52" s="463" t="s">
        <v>100</v>
      </c>
      <c r="P52" s="463" t="s">
        <v>100</v>
      </c>
      <c r="Q52" s="460" t="s">
        <v>100</v>
      </c>
    </row>
    <row r="53" spans="1:17" x14ac:dyDescent="0.25">
      <c r="A53" s="462" t="s">
        <v>101</v>
      </c>
      <c r="B53" s="463" t="s">
        <v>96</v>
      </c>
      <c r="C53" s="463" t="s">
        <v>102</v>
      </c>
      <c r="D53" s="463" t="s">
        <v>102</v>
      </c>
      <c r="E53" s="463" t="s">
        <v>102</v>
      </c>
      <c r="F53" s="463" t="s">
        <v>102</v>
      </c>
      <c r="G53" s="463" t="s">
        <v>102</v>
      </c>
      <c r="H53" s="463" t="s">
        <v>102</v>
      </c>
      <c r="I53" s="463" t="s">
        <v>102</v>
      </c>
      <c r="J53" s="463" t="s">
        <v>102</v>
      </c>
      <c r="K53" s="463" t="s">
        <v>102</v>
      </c>
      <c r="L53" s="463" t="s">
        <v>102</v>
      </c>
      <c r="M53" s="463" t="s">
        <v>102</v>
      </c>
      <c r="N53" s="463" t="s">
        <v>102</v>
      </c>
      <c r="O53" s="463" t="s">
        <v>102</v>
      </c>
      <c r="P53" s="463" t="s">
        <v>102</v>
      </c>
      <c r="Q53" s="460" t="s">
        <v>102</v>
      </c>
    </row>
    <row r="54" spans="1:17" x14ac:dyDescent="0.25">
      <c r="A54" s="462" t="s">
        <v>103</v>
      </c>
      <c r="B54" s="463" t="s">
        <v>96</v>
      </c>
      <c r="C54" s="463" t="s">
        <v>102</v>
      </c>
      <c r="D54" s="463" t="s">
        <v>102</v>
      </c>
      <c r="E54" s="463" t="s">
        <v>102</v>
      </c>
      <c r="F54" s="463" t="s">
        <v>102</v>
      </c>
      <c r="G54" s="463" t="s">
        <v>102</v>
      </c>
      <c r="H54" s="463" t="s">
        <v>102</v>
      </c>
      <c r="I54" s="463" t="s">
        <v>102</v>
      </c>
      <c r="J54" s="463" t="s">
        <v>102</v>
      </c>
      <c r="K54" s="463" t="s">
        <v>102</v>
      </c>
      <c r="L54" s="463" t="s">
        <v>102</v>
      </c>
      <c r="M54" s="463" t="s">
        <v>102</v>
      </c>
      <c r="N54" s="463" t="s">
        <v>102</v>
      </c>
      <c r="O54" s="463" t="s">
        <v>102</v>
      </c>
      <c r="P54" s="463" t="s">
        <v>102</v>
      </c>
      <c r="Q54" s="460" t="s">
        <v>102</v>
      </c>
    </row>
    <row r="55" spans="1:17" x14ac:dyDescent="0.25">
      <c r="A55" s="462" t="s">
        <v>104</v>
      </c>
      <c r="B55" s="463" t="s">
        <v>96</v>
      </c>
      <c r="C55" s="463" t="s">
        <v>105</v>
      </c>
      <c r="D55" s="463" t="s">
        <v>105</v>
      </c>
      <c r="E55" s="463" t="s">
        <v>105</v>
      </c>
      <c r="F55" s="463" t="s">
        <v>105</v>
      </c>
      <c r="G55" s="463" t="s">
        <v>105</v>
      </c>
      <c r="H55" s="463" t="s">
        <v>105</v>
      </c>
      <c r="I55" s="463" t="s">
        <v>105</v>
      </c>
      <c r="J55" s="463" t="s">
        <v>105</v>
      </c>
      <c r="K55" s="463" t="s">
        <v>105</v>
      </c>
      <c r="L55" s="463" t="s">
        <v>105</v>
      </c>
      <c r="M55" s="463" t="s">
        <v>105</v>
      </c>
      <c r="N55" s="463" t="s">
        <v>105</v>
      </c>
      <c r="O55" s="463" t="s">
        <v>105</v>
      </c>
      <c r="P55" s="463" t="s">
        <v>105</v>
      </c>
      <c r="Q55" s="460" t="s">
        <v>105</v>
      </c>
    </row>
    <row r="56" spans="1:17" x14ac:dyDescent="0.25">
      <c r="A56" s="462" t="s">
        <v>166</v>
      </c>
      <c r="B56" s="463" t="s">
        <v>107</v>
      </c>
      <c r="C56" s="465" t="s">
        <v>108</v>
      </c>
      <c r="D56" s="899">
        <v>1</v>
      </c>
      <c r="E56" s="465" t="s">
        <v>108</v>
      </c>
      <c r="F56" s="465" t="s">
        <v>108</v>
      </c>
      <c r="G56" s="465" t="s">
        <v>108</v>
      </c>
      <c r="H56" s="465" t="s">
        <v>108</v>
      </c>
      <c r="I56" s="465" t="s">
        <v>108</v>
      </c>
      <c r="J56" s="465" t="s">
        <v>108</v>
      </c>
      <c r="K56" s="465" t="s">
        <v>108</v>
      </c>
      <c r="L56" s="465" t="s">
        <v>108</v>
      </c>
      <c r="M56" s="465" t="s">
        <v>108</v>
      </c>
      <c r="N56" s="463" t="s">
        <v>2</v>
      </c>
      <c r="O56" s="465" t="s">
        <v>108</v>
      </c>
      <c r="P56" s="465" t="s">
        <v>108</v>
      </c>
      <c r="Q56" s="472" t="s">
        <v>108</v>
      </c>
    </row>
    <row r="57" spans="1:17" x14ac:dyDescent="0.25">
      <c r="A57" s="457" t="s">
        <v>109</v>
      </c>
      <c r="B57" s="466"/>
      <c r="C57" s="466"/>
      <c r="D57" s="466"/>
      <c r="E57" s="466"/>
      <c r="F57" s="466"/>
      <c r="G57" s="466"/>
      <c r="H57" s="466"/>
      <c r="I57" s="466"/>
      <c r="J57" s="466"/>
      <c r="K57" s="466"/>
      <c r="L57" s="466"/>
      <c r="M57" s="466"/>
      <c r="N57" s="466"/>
      <c r="O57" s="466"/>
      <c r="P57" s="466"/>
      <c r="Q57" s="459"/>
    </row>
    <row r="58" spans="1:17" x14ac:dyDescent="0.25">
      <c r="A58" s="462" t="s">
        <v>110</v>
      </c>
      <c r="B58" s="463" t="s">
        <v>96</v>
      </c>
      <c r="C58" s="463">
        <v>5.3</v>
      </c>
      <c r="D58" s="463">
        <v>4.3</v>
      </c>
      <c r="E58" s="463">
        <v>3.7</v>
      </c>
      <c r="F58" s="463">
        <v>5.9</v>
      </c>
      <c r="G58" s="463">
        <v>5.0999999999999996</v>
      </c>
      <c r="H58" s="463">
        <v>4.8</v>
      </c>
      <c r="I58" s="463">
        <v>5.4</v>
      </c>
      <c r="J58" s="464">
        <v>5</v>
      </c>
      <c r="K58" s="463">
        <v>5.4</v>
      </c>
      <c r="L58" s="464">
        <v>5</v>
      </c>
      <c r="M58" s="463">
        <v>4.4000000000000004</v>
      </c>
      <c r="N58" s="463">
        <v>6.2</v>
      </c>
      <c r="O58" s="463">
        <v>7.4</v>
      </c>
      <c r="P58" s="463">
        <v>4.2</v>
      </c>
      <c r="Q58" s="471">
        <v>6</v>
      </c>
    </row>
    <row r="59" spans="1:17" x14ac:dyDescent="0.25">
      <c r="A59" s="462" t="s">
        <v>113</v>
      </c>
      <c r="B59" s="463" t="s">
        <v>96</v>
      </c>
      <c r="C59" s="463" t="s">
        <v>70</v>
      </c>
      <c r="D59" s="463" t="s">
        <v>70</v>
      </c>
      <c r="E59" s="463" t="s">
        <v>70</v>
      </c>
      <c r="F59" s="463" t="s">
        <v>70</v>
      </c>
      <c r="G59" s="463" t="s">
        <v>70</v>
      </c>
      <c r="H59" s="463" t="s">
        <v>70</v>
      </c>
      <c r="I59" s="463" t="s">
        <v>70</v>
      </c>
      <c r="J59" s="463" t="s">
        <v>70</v>
      </c>
      <c r="K59" s="463" t="s">
        <v>70</v>
      </c>
      <c r="L59" s="463" t="s">
        <v>70</v>
      </c>
      <c r="M59" s="463" t="s">
        <v>70</v>
      </c>
      <c r="N59" s="463">
        <v>2.4E-2</v>
      </c>
      <c r="O59" s="463" t="s">
        <v>70</v>
      </c>
      <c r="P59" s="463" t="s">
        <v>70</v>
      </c>
      <c r="Q59" s="460" t="s">
        <v>70</v>
      </c>
    </row>
    <row r="60" spans="1:17" x14ac:dyDescent="0.25">
      <c r="A60" s="462" t="s">
        <v>114</v>
      </c>
      <c r="B60" s="463" t="s">
        <v>96</v>
      </c>
      <c r="C60" s="463">
        <v>0.28000000000000003</v>
      </c>
      <c r="D60" s="463">
        <v>0.26</v>
      </c>
      <c r="E60" s="463">
        <v>0.3</v>
      </c>
      <c r="F60" s="463">
        <v>0.27</v>
      </c>
      <c r="G60" s="463">
        <v>0.26</v>
      </c>
      <c r="H60" s="463">
        <v>0.26</v>
      </c>
      <c r="I60" s="463">
        <v>0.26</v>
      </c>
      <c r="J60" s="463">
        <v>0.27</v>
      </c>
      <c r="K60" s="468">
        <v>0.3</v>
      </c>
      <c r="L60" s="463">
        <v>0.28000000000000003</v>
      </c>
      <c r="M60" s="463">
        <v>0.27</v>
      </c>
      <c r="N60" s="463">
        <v>0.28000000000000003</v>
      </c>
      <c r="O60" s="463">
        <v>0.28000000000000003</v>
      </c>
      <c r="P60" s="463">
        <v>0.27</v>
      </c>
      <c r="Q60" s="460">
        <v>0.27</v>
      </c>
    </row>
    <row r="61" spans="1:17" x14ac:dyDescent="0.25">
      <c r="A61" s="462" t="s">
        <v>115</v>
      </c>
      <c r="B61" s="463" t="s">
        <v>96</v>
      </c>
      <c r="C61" s="463">
        <v>2.9</v>
      </c>
      <c r="D61" s="463">
        <v>2.2999999999999998</v>
      </c>
      <c r="E61" s="463">
        <v>2.2999999999999998</v>
      </c>
      <c r="F61" s="463">
        <v>3.1</v>
      </c>
      <c r="G61" s="463">
        <v>2.2000000000000002</v>
      </c>
      <c r="H61" s="463">
        <v>2.4</v>
      </c>
      <c r="I61" s="463">
        <v>2.7</v>
      </c>
      <c r="J61" s="463">
        <v>2.2999999999999998</v>
      </c>
      <c r="K61" s="463">
        <v>2.4</v>
      </c>
      <c r="L61" s="463">
        <v>2.6</v>
      </c>
      <c r="M61" s="463">
        <v>2.2999999999999998</v>
      </c>
      <c r="N61" s="463">
        <v>2.7</v>
      </c>
      <c r="O61" s="463">
        <v>2.4</v>
      </c>
      <c r="P61" s="463">
        <v>2.4</v>
      </c>
      <c r="Q61" s="460">
        <v>2.2000000000000002</v>
      </c>
    </row>
    <row r="62" spans="1:17" x14ac:dyDescent="0.25">
      <c r="A62" s="462" t="s">
        <v>116</v>
      </c>
      <c r="B62" s="463" t="s">
        <v>96</v>
      </c>
      <c r="C62" s="463" t="s">
        <v>117</v>
      </c>
      <c r="D62" s="463" t="s">
        <v>117</v>
      </c>
      <c r="E62" s="463" t="s">
        <v>117</v>
      </c>
      <c r="F62" s="463" t="s">
        <v>117</v>
      </c>
      <c r="G62" s="463" t="s">
        <v>117</v>
      </c>
      <c r="H62" s="463" t="s">
        <v>117</v>
      </c>
      <c r="I62" s="463" t="s">
        <v>117</v>
      </c>
      <c r="J62" s="463" t="s">
        <v>117</v>
      </c>
      <c r="K62" s="463" t="s">
        <v>117</v>
      </c>
      <c r="L62" s="463" t="s">
        <v>117</v>
      </c>
      <c r="M62" s="463" t="s">
        <v>117</v>
      </c>
      <c r="N62" s="463" t="s">
        <v>117</v>
      </c>
      <c r="O62" s="463" t="s">
        <v>117</v>
      </c>
      <c r="P62" s="463" t="s">
        <v>117</v>
      </c>
      <c r="Q62" s="460" t="s">
        <v>117</v>
      </c>
    </row>
    <row r="63" spans="1:17" x14ac:dyDescent="0.25">
      <c r="A63" s="462" t="s">
        <v>118</v>
      </c>
      <c r="B63" s="463" t="s">
        <v>96</v>
      </c>
      <c r="C63" s="463" t="s">
        <v>117</v>
      </c>
      <c r="D63" s="463" t="s">
        <v>117</v>
      </c>
      <c r="E63" s="463" t="s">
        <v>117</v>
      </c>
      <c r="F63" s="463" t="s">
        <v>117</v>
      </c>
      <c r="G63" s="463" t="s">
        <v>117</v>
      </c>
      <c r="H63" s="463" t="s">
        <v>117</v>
      </c>
      <c r="I63" s="463" t="s">
        <v>117</v>
      </c>
      <c r="J63" s="463" t="s">
        <v>117</v>
      </c>
      <c r="K63" s="463" t="s">
        <v>117</v>
      </c>
      <c r="L63" s="463" t="s">
        <v>117</v>
      </c>
      <c r="M63" s="463" t="s">
        <v>117</v>
      </c>
      <c r="N63" s="463" t="s">
        <v>117</v>
      </c>
      <c r="O63" s="463" t="s">
        <v>117</v>
      </c>
      <c r="P63" s="463" t="s">
        <v>117</v>
      </c>
      <c r="Q63" s="460" t="s">
        <v>117</v>
      </c>
    </row>
    <row r="64" spans="1:17" x14ac:dyDescent="0.25">
      <c r="A64" s="462" t="s">
        <v>119</v>
      </c>
      <c r="B64" s="463" t="s">
        <v>96</v>
      </c>
      <c r="C64" s="463">
        <v>3.4</v>
      </c>
      <c r="D64" s="463">
        <v>2.2000000000000002</v>
      </c>
      <c r="E64" s="463">
        <v>2.2999999999999998</v>
      </c>
      <c r="F64" s="463">
        <v>2.2999999999999998</v>
      </c>
      <c r="G64" s="463">
        <v>2.5</v>
      </c>
      <c r="H64" s="464">
        <v>2</v>
      </c>
      <c r="I64" s="463">
        <v>2.2999999999999998</v>
      </c>
      <c r="J64" s="463">
        <v>2.1</v>
      </c>
      <c r="K64" s="463">
        <v>2.1</v>
      </c>
      <c r="L64" s="463">
        <v>3.7</v>
      </c>
      <c r="M64" s="463">
        <v>3.9</v>
      </c>
      <c r="N64" s="463">
        <v>2.2000000000000002</v>
      </c>
      <c r="O64" s="463">
        <v>2.2999999999999998</v>
      </c>
      <c r="P64" s="463">
        <v>2.8</v>
      </c>
      <c r="Q64" s="460">
        <v>2.2999999999999998</v>
      </c>
    </row>
    <row r="65" spans="1:17" x14ac:dyDescent="0.25">
      <c r="A65" s="462" t="s">
        <v>120</v>
      </c>
      <c r="B65" s="463" t="s">
        <v>96</v>
      </c>
      <c r="C65" s="463" t="s">
        <v>83</v>
      </c>
      <c r="D65" s="463" t="s">
        <v>83</v>
      </c>
      <c r="E65" s="463" t="s">
        <v>83</v>
      </c>
      <c r="F65" s="463" t="s">
        <v>83</v>
      </c>
      <c r="G65" s="463" t="s">
        <v>83</v>
      </c>
      <c r="H65" s="463">
        <v>1.0999999999999999E-2</v>
      </c>
      <c r="I65" s="463" t="s">
        <v>83</v>
      </c>
      <c r="J65" s="463" t="s">
        <v>83</v>
      </c>
      <c r="K65" s="463" t="s">
        <v>83</v>
      </c>
      <c r="L65" s="463" t="s">
        <v>83</v>
      </c>
      <c r="M65" s="463" t="s">
        <v>83</v>
      </c>
      <c r="N65" s="463">
        <v>7.6E-3</v>
      </c>
      <c r="O65" s="463" t="s">
        <v>83</v>
      </c>
      <c r="P65" s="463" t="s">
        <v>83</v>
      </c>
      <c r="Q65" s="460" t="s">
        <v>83</v>
      </c>
    </row>
    <row r="66" spans="1:17" x14ac:dyDescent="0.25">
      <c r="A66" s="462" t="s">
        <v>121</v>
      </c>
      <c r="B66" s="463" t="s">
        <v>96</v>
      </c>
      <c r="C66" s="463">
        <v>6.7999999999999996E-3</v>
      </c>
      <c r="D66" s="463">
        <v>7.0000000000000001E-3</v>
      </c>
      <c r="E66" s="463">
        <v>8.0000000000000002E-3</v>
      </c>
      <c r="F66" s="463">
        <v>6.4999999999999997E-3</v>
      </c>
      <c r="G66" s="463">
        <v>7.3000000000000001E-3</v>
      </c>
      <c r="H66" s="463">
        <v>7.9000000000000008E-3</v>
      </c>
      <c r="I66" s="463">
        <v>6.4999999999999997E-3</v>
      </c>
      <c r="J66" s="463">
        <v>8.2000000000000007E-3</v>
      </c>
      <c r="K66" s="463">
        <v>7.3000000000000001E-3</v>
      </c>
      <c r="L66" s="463">
        <v>7.1000000000000004E-3</v>
      </c>
      <c r="M66" s="463">
        <v>7.1000000000000004E-3</v>
      </c>
      <c r="N66" s="463">
        <v>7.6E-3</v>
      </c>
      <c r="O66" s="463">
        <v>8.2000000000000007E-3</v>
      </c>
      <c r="P66" s="463">
        <v>6.8999999999999999E-3</v>
      </c>
      <c r="Q66" s="460">
        <v>8.3999999999999995E-3</v>
      </c>
    </row>
    <row r="67" spans="1:17" x14ac:dyDescent="0.25">
      <c r="A67" s="462" t="s">
        <v>123</v>
      </c>
      <c r="B67" s="463" t="s">
        <v>96</v>
      </c>
      <c r="C67" s="463">
        <v>6.9000000000000006E-2</v>
      </c>
      <c r="D67" s="463" t="s">
        <v>124</v>
      </c>
      <c r="E67" s="463" t="s">
        <v>124</v>
      </c>
      <c r="F67" s="463" t="s">
        <v>124</v>
      </c>
      <c r="G67" s="463" t="s">
        <v>124</v>
      </c>
      <c r="H67" s="463" t="s">
        <v>124</v>
      </c>
      <c r="I67" s="463" t="s">
        <v>124</v>
      </c>
      <c r="J67" s="463" t="s">
        <v>124</v>
      </c>
      <c r="K67" s="463" t="s">
        <v>124</v>
      </c>
      <c r="L67" s="463">
        <v>7.0000000000000007E-2</v>
      </c>
      <c r="M67" s="463" t="s">
        <v>124</v>
      </c>
      <c r="N67" s="463">
        <v>7.3999999999999996E-2</v>
      </c>
      <c r="O67" s="463" t="s">
        <v>124</v>
      </c>
      <c r="P67" s="463" t="s">
        <v>124</v>
      </c>
      <c r="Q67" s="460">
        <v>7.0000000000000007E-2</v>
      </c>
    </row>
    <row r="68" spans="1:17" x14ac:dyDescent="0.25">
      <c r="A68" s="462" t="s">
        <v>125</v>
      </c>
      <c r="B68" s="463" t="s">
        <v>96</v>
      </c>
      <c r="C68" s="463">
        <v>1.7999999999999999E-2</v>
      </c>
      <c r="D68" s="463">
        <v>1.0999999999999999E-2</v>
      </c>
      <c r="E68" s="463">
        <v>1.2E-2</v>
      </c>
      <c r="F68" s="463">
        <v>1.6E-2</v>
      </c>
      <c r="G68" s="463">
        <v>1.2999999999999999E-2</v>
      </c>
      <c r="H68" s="463">
        <v>1.6E-2</v>
      </c>
      <c r="I68" s="463">
        <v>1.4999999999999999E-2</v>
      </c>
      <c r="J68" s="463">
        <v>1.2E-2</v>
      </c>
      <c r="K68" s="463">
        <v>1.0999999999999999E-2</v>
      </c>
      <c r="L68" s="463">
        <v>1.6E-2</v>
      </c>
      <c r="M68" s="463">
        <v>1.6E-2</v>
      </c>
      <c r="N68" s="463">
        <v>1.0999999999999999E-2</v>
      </c>
      <c r="O68" s="463">
        <v>1.4E-2</v>
      </c>
      <c r="P68" s="463">
        <v>1.2999999999999999E-2</v>
      </c>
      <c r="Q68" s="460">
        <v>1.0999999999999999E-2</v>
      </c>
    </row>
    <row r="69" spans="1:17" x14ac:dyDescent="0.25">
      <c r="A69" s="462" t="s">
        <v>126</v>
      </c>
      <c r="B69" s="463" t="s">
        <v>96</v>
      </c>
      <c r="C69" s="463">
        <v>0.57999999999999996</v>
      </c>
      <c r="D69" s="463">
        <v>0.62</v>
      </c>
      <c r="E69" s="463">
        <v>0.56000000000000005</v>
      </c>
      <c r="F69" s="463">
        <v>0.63</v>
      </c>
      <c r="G69" s="463">
        <v>0.61</v>
      </c>
      <c r="H69" s="463">
        <v>0.55000000000000004</v>
      </c>
      <c r="I69" s="463">
        <v>0.65</v>
      </c>
      <c r="J69" s="463">
        <v>0.63</v>
      </c>
      <c r="K69" s="463">
        <v>0.59</v>
      </c>
      <c r="L69" s="463">
        <v>0.68</v>
      </c>
      <c r="M69" s="463">
        <v>0.59</v>
      </c>
      <c r="N69" s="463">
        <v>0.71</v>
      </c>
      <c r="O69" s="463">
        <v>0.56000000000000005</v>
      </c>
      <c r="P69" s="463">
        <v>0.61</v>
      </c>
      <c r="Q69" s="460">
        <v>0.51</v>
      </c>
    </row>
    <row r="70" spans="1:17" x14ac:dyDescent="0.25">
      <c r="A70" s="462" t="s">
        <v>127</v>
      </c>
      <c r="B70" s="463" t="s">
        <v>96</v>
      </c>
      <c r="C70" s="463">
        <v>7.4</v>
      </c>
      <c r="D70" s="463">
        <v>4.4000000000000004</v>
      </c>
      <c r="E70" s="463">
        <v>3.9</v>
      </c>
      <c r="F70" s="463">
        <v>6.9</v>
      </c>
      <c r="G70" s="463">
        <v>4.2</v>
      </c>
      <c r="H70" s="463">
        <v>4.9000000000000004</v>
      </c>
      <c r="I70" s="463">
        <v>6.9</v>
      </c>
      <c r="J70" s="463">
        <v>4.0999999999999996</v>
      </c>
      <c r="K70" s="463">
        <v>4.5999999999999996</v>
      </c>
      <c r="L70" s="463">
        <v>6.5</v>
      </c>
      <c r="M70" s="463">
        <v>3.7</v>
      </c>
      <c r="N70" s="463">
        <v>6.7</v>
      </c>
      <c r="O70" s="463">
        <v>6.8</v>
      </c>
      <c r="P70" s="463">
        <v>3.4</v>
      </c>
      <c r="Q70" s="460">
        <v>4.5999999999999996</v>
      </c>
    </row>
    <row r="71" spans="1:17" x14ac:dyDescent="0.25">
      <c r="A71" s="462" t="s">
        <v>128</v>
      </c>
      <c r="B71" s="463" t="s">
        <v>96</v>
      </c>
      <c r="C71" s="463" t="s">
        <v>117</v>
      </c>
      <c r="D71" s="463" t="s">
        <v>117</v>
      </c>
      <c r="E71" s="463" t="s">
        <v>117</v>
      </c>
      <c r="F71" s="463" t="s">
        <v>117</v>
      </c>
      <c r="G71" s="463" t="s">
        <v>117</v>
      </c>
      <c r="H71" s="463">
        <v>0.01</v>
      </c>
      <c r="I71" s="463" t="s">
        <v>117</v>
      </c>
      <c r="J71" s="463" t="s">
        <v>117</v>
      </c>
      <c r="K71" s="463" t="s">
        <v>117</v>
      </c>
      <c r="L71" s="463" t="s">
        <v>117</v>
      </c>
      <c r="M71" s="463" t="s">
        <v>117</v>
      </c>
      <c r="N71" s="463">
        <v>1.2999999999999999E-2</v>
      </c>
      <c r="O71" s="463" t="s">
        <v>117</v>
      </c>
      <c r="P71" s="463" t="s">
        <v>117</v>
      </c>
      <c r="Q71" s="460" t="s">
        <v>117</v>
      </c>
    </row>
    <row r="72" spans="1:17" x14ac:dyDescent="0.25">
      <c r="A72" s="462" t="s">
        <v>129</v>
      </c>
      <c r="B72" s="463" t="s">
        <v>96</v>
      </c>
      <c r="C72" s="463">
        <v>1.6</v>
      </c>
      <c r="D72" s="463">
        <v>1.5</v>
      </c>
      <c r="E72" s="463">
        <v>1.8</v>
      </c>
      <c r="F72" s="463">
        <v>1.7</v>
      </c>
      <c r="G72" s="463">
        <v>1.6</v>
      </c>
      <c r="H72" s="463">
        <v>1.5</v>
      </c>
      <c r="I72" s="463">
        <v>1.6</v>
      </c>
      <c r="J72" s="463">
        <v>1.4</v>
      </c>
      <c r="K72" s="463">
        <v>1.8</v>
      </c>
      <c r="L72" s="463">
        <v>1.7</v>
      </c>
      <c r="M72" s="463">
        <v>1.4</v>
      </c>
      <c r="N72" s="463">
        <v>1.6</v>
      </c>
      <c r="O72" s="463">
        <v>1.4</v>
      </c>
      <c r="P72" s="463">
        <v>1.8</v>
      </c>
      <c r="Q72" s="460">
        <v>1.4</v>
      </c>
    </row>
    <row r="73" spans="1:17" x14ac:dyDescent="0.25">
      <c r="A73" s="462" t="s">
        <v>130</v>
      </c>
      <c r="B73" s="463" t="s">
        <v>96</v>
      </c>
      <c r="C73" s="463">
        <v>2.8</v>
      </c>
      <c r="D73" s="463">
        <v>1.6</v>
      </c>
      <c r="E73" s="463">
        <v>1.6</v>
      </c>
      <c r="F73" s="463">
        <v>2.8</v>
      </c>
      <c r="G73" s="463">
        <v>1.6</v>
      </c>
      <c r="H73" s="463">
        <v>1.6</v>
      </c>
      <c r="I73" s="463">
        <v>2.8</v>
      </c>
      <c r="J73" s="463">
        <v>1.6</v>
      </c>
      <c r="K73" s="463">
        <v>1.6</v>
      </c>
      <c r="L73" s="463">
        <v>2.8</v>
      </c>
      <c r="M73" s="463">
        <v>1.5</v>
      </c>
      <c r="N73" s="463">
        <v>1.6</v>
      </c>
      <c r="O73" s="463">
        <v>2.8</v>
      </c>
      <c r="P73" s="463">
        <v>1.3</v>
      </c>
      <c r="Q73" s="460">
        <v>1.7</v>
      </c>
    </row>
    <row r="74" spans="1:17" x14ac:dyDescent="0.25">
      <c r="A74" s="462" t="s">
        <v>131</v>
      </c>
      <c r="B74" s="463" t="s">
        <v>96</v>
      </c>
      <c r="C74" s="463" t="s">
        <v>132</v>
      </c>
      <c r="D74" s="463" t="s">
        <v>132</v>
      </c>
      <c r="E74" s="463" t="s">
        <v>132</v>
      </c>
      <c r="F74" s="463" t="s">
        <v>132</v>
      </c>
      <c r="G74" s="463">
        <v>7.2000000000000005E-4</v>
      </c>
      <c r="H74" s="463" t="s">
        <v>132</v>
      </c>
      <c r="I74" s="463" t="s">
        <v>132</v>
      </c>
      <c r="J74" s="463" t="s">
        <v>132</v>
      </c>
      <c r="K74" s="463" t="s">
        <v>132</v>
      </c>
      <c r="L74" s="463" t="s">
        <v>132</v>
      </c>
      <c r="M74" s="463">
        <v>7.7999999999999999E-4</v>
      </c>
      <c r="N74" s="463" t="s">
        <v>132</v>
      </c>
      <c r="O74" s="463" t="s">
        <v>132</v>
      </c>
      <c r="P74" s="463" t="s">
        <v>132</v>
      </c>
      <c r="Q74" s="460" t="s">
        <v>132</v>
      </c>
    </row>
    <row r="75" spans="1:17" x14ac:dyDescent="0.25">
      <c r="A75" s="462" t="s">
        <v>133</v>
      </c>
      <c r="B75" s="463" t="s">
        <v>96</v>
      </c>
      <c r="C75" s="463">
        <v>0.52</v>
      </c>
      <c r="D75" s="463">
        <v>0.51</v>
      </c>
      <c r="E75" s="463">
        <v>0.46</v>
      </c>
      <c r="F75" s="463">
        <v>0.5</v>
      </c>
      <c r="G75" s="463">
        <v>0.52</v>
      </c>
      <c r="H75" s="463">
        <v>0.45</v>
      </c>
      <c r="I75" s="468">
        <v>0.5</v>
      </c>
      <c r="J75" s="463">
        <v>0.5</v>
      </c>
      <c r="K75" s="463">
        <v>0.47</v>
      </c>
      <c r="L75" s="463">
        <v>0.52</v>
      </c>
      <c r="M75" s="468">
        <v>0.5</v>
      </c>
      <c r="N75" s="463">
        <v>0.48</v>
      </c>
      <c r="O75" s="468">
        <v>0.5</v>
      </c>
      <c r="P75" s="463">
        <v>0.55000000000000004</v>
      </c>
      <c r="Q75" s="460">
        <v>0.43</v>
      </c>
    </row>
    <row r="76" spans="1:17" x14ac:dyDescent="0.25">
      <c r="A76" s="462" t="s">
        <v>134</v>
      </c>
      <c r="B76" s="463" t="s">
        <v>96</v>
      </c>
      <c r="C76" s="463">
        <v>0.62</v>
      </c>
      <c r="D76" s="463">
        <v>0.56000000000000005</v>
      </c>
      <c r="E76" s="463">
        <v>0.56999999999999995</v>
      </c>
      <c r="F76" s="463">
        <v>0.64</v>
      </c>
      <c r="G76" s="463">
        <v>0.56999999999999995</v>
      </c>
      <c r="H76" s="463">
        <v>0.72</v>
      </c>
      <c r="I76" s="463">
        <v>0.59</v>
      </c>
      <c r="J76" s="463">
        <v>0.56999999999999995</v>
      </c>
      <c r="K76" s="463">
        <v>0.56999999999999995</v>
      </c>
      <c r="L76" s="468">
        <v>0.6</v>
      </c>
      <c r="M76" s="468">
        <v>0.6</v>
      </c>
      <c r="N76" s="463">
        <v>0.57999999999999996</v>
      </c>
      <c r="O76" s="463">
        <v>0.63</v>
      </c>
      <c r="P76" s="463">
        <v>0.56999999999999995</v>
      </c>
      <c r="Q76" s="460">
        <v>0.55000000000000004</v>
      </c>
    </row>
    <row r="77" spans="1:17" x14ac:dyDescent="0.25">
      <c r="A77" s="462" t="s">
        <v>135</v>
      </c>
      <c r="B77" s="463" t="s">
        <v>96</v>
      </c>
      <c r="C77" s="463" t="s">
        <v>136</v>
      </c>
      <c r="D77" s="463" t="s">
        <v>136</v>
      </c>
      <c r="E77" s="463" t="s">
        <v>136</v>
      </c>
      <c r="F77" s="463" t="s">
        <v>136</v>
      </c>
      <c r="G77" s="463" t="s">
        <v>136</v>
      </c>
      <c r="H77" s="463" t="s">
        <v>136</v>
      </c>
      <c r="I77" s="463" t="s">
        <v>136</v>
      </c>
      <c r="J77" s="463" t="s">
        <v>136</v>
      </c>
      <c r="K77" s="463" t="s">
        <v>136</v>
      </c>
      <c r="L77" s="463" t="s">
        <v>136</v>
      </c>
      <c r="M77" s="463" t="s">
        <v>136</v>
      </c>
      <c r="N77" s="463" t="s">
        <v>136</v>
      </c>
      <c r="O77" s="463" t="s">
        <v>136</v>
      </c>
      <c r="P77" s="463" t="s">
        <v>136</v>
      </c>
      <c r="Q77" s="460" t="s">
        <v>136</v>
      </c>
    </row>
    <row r="78" spans="1:17" x14ac:dyDescent="0.25">
      <c r="A78" s="462" t="s">
        <v>137</v>
      </c>
      <c r="B78" s="463" t="s">
        <v>96</v>
      </c>
      <c r="C78" s="463" t="s">
        <v>83</v>
      </c>
      <c r="D78" s="463" t="s">
        <v>83</v>
      </c>
      <c r="E78" s="463" t="s">
        <v>83</v>
      </c>
      <c r="F78" s="463" t="s">
        <v>83</v>
      </c>
      <c r="G78" s="463" t="s">
        <v>83</v>
      </c>
      <c r="H78" s="463" t="s">
        <v>83</v>
      </c>
      <c r="I78" s="463" t="s">
        <v>83</v>
      </c>
      <c r="J78" s="463" t="s">
        <v>83</v>
      </c>
      <c r="K78" s="463" t="s">
        <v>83</v>
      </c>
      <c r="L78" s="463" t="s">
        <v>83</v>
      </c>
      <c r="M78" s="463" t="s">
        <v>83</v>
      </c>
      <c r="N78" s="463" t="s">
        <v>83</v>
      </c>
      <c r="O78" s="463" t="s">
        <v>83</v>
      </c>
      <c r="P78" s="463" t="s">
        <v>83</v>
      </c>
      <c r="Q78" s="460" t="s">
        <v>83</v>
      </c>
    </row>
    <row r="79" spans="1:17" x14ac:dyDescent="0.25">
      <c r="A79" s="462" t="s">
        <v>138</v>
      </c>
      <c r="B79" s="463" t="s">
        <v>96</v>
      </c>
      <c r="C79" s="452">
        <v>19</v>
      </c>
      <c r="D79" s="452">
        <v>18</v>
      </c>
      <c r="E79" s="452">
        <v>19</v>
      </c>
      <c r="F79" s="452">
        <v>18</v>
      </c>
      <c r="G79" s="452">
        <v>19</v>
      </c>
      <c r="H79" s="452">
        <v>17</v>
      </c>
      <c r="I79" s="452">
        <v>17</v>
      </c>
      <c r="J79" s="452">
        <v>18</v>
      </c>
      <c r="K79" s="452">
        <v>18</v>
      </c>
      <c r="L79" s="452">
        <v>18</v>
      </c>
      <c r="M79" s="452">
        <v>18</v>
      </c>
      <c r="N79" s="452">
        <v>17</v>
      </c>
      <c r="O79" s="452">
        <v>17</v>
      </c>
      <c r="P79" s="452">
        <v>20</v>
      </c>
      <c r="Q79" s="473">
        <v>17</v>
      </c>
    </row>
    <row r="80" spans="1:17" x14ac:dyDescent="0.25">
      <c r="A80" s="462" t="s">
        <v>139</v>
      </c>
      <c r="B80" s="463" t="s">
        <v>96</v>
      </c>
      <c r="C80" s="463" t="s">
        <v>117</v>
      </c>
      <c r="D80" s="463" t="s">
        <v>117</v>
      </c>
      <c r="E80" s="463" t="s">
        <v>117</v>
      </c>
      <c r="F80" s="463" t="s">
        <v>117</v>
      </c>
      <c r="G80" s="463" t="s">
        <v>117</v>
      </c>
      <c r="H80" s="463" t="s">
        <v>117</v>
      </c>
      <c r="I80" s="463" t="s">
        <v>117</v>
      </c>
      <c r="J80" s="463" t="s">
        <v>117</v>
      </c>
      <c r="K80" s="463" t="s">
        <v>117</v>
      </c>
      <c r="L80" s="463" t="s">
        <v>117</v>
      </c>
      <c r="M80" s="463" t="s">
        <v>117</v>
      </c>
      <c r="N80" s="463" t="s">
        <v>117</v>
      </c>
      <c r="O80" s="463" t="s">
        <v>117</v>
      </c>
      <c r="P80" s="463" t="s">
        <v>117</v>
      </c>
      <c r="Q80" s="460" t="s">
        <v>117</v>
      </c>
    </row>
    <row r="81" spans="1:17" x14ac:dyDescent="0.25">
      <c r="A81" s="462" t="s">
        <v>140</v>
      </c>
      <c r="B81" s="463" t="s">
        <v>96</v>
      </c>
      <c r="C81" s="463" t="s">
        <v>80</v>
      </c>
      <c r="D81" s="463" t="s">
        <v>80</v>
      </c>
      <c r="E81" s="463" t="s">
        <v>80</v>
      </c>
      <c r="F81" s="463" t="s">
        <v>80</v>
      </c>
      <c r="G81" s="463" t="s">
        <v>80</v>
      </c>
      <c r="H81" s="463">
        <v>0.22</v>
      </c>
      <c r="I81" s="463" t="s">
        <v>80</v>
      </c>
      <c r="J81" s="463" t="s">
        <v>80</v>
      </c>
      <c r="K81" s="463" t="s">
        <v>80</v>
      </c>
      <c r="L81" s="463" t="s">
        <v>80</v>
      </c>
      <c r="M81" s="463" t="s">
        <v>80</v>
      </c>
      <c r="N81" s="463" t="s">
        <v>80</v>
      </c>
      <c r="O81" s="463" t="s">
        <v>80</v>
      </c>
      <c r="P81" s="463" t="s">
        <v>80</v>
      </c>
      <c r="Q81" s="460" t="s">
        <v>80</v>
      </c>
    </row>
    <row r="82" spans="1:17" x14ac:dyDescent="0.25">
      <c r="A82" s="462" t="s">
        <v>141</v>
      </c>
      <c r="B82" s="463" t="s">
        <v>96</v>
      </c>
      <c r="C82" s="463">
        <v>0.18</v>
      </c>
      <c r="D82" s="463">
        <v>0.39</v>
      </c>
      <c r="E82" s="463" t="s">
        <v>122</v>
      </c>
      <c r="F82" s="463">
        <v>0.14000000000000001</v>
      </c>
      <c r="G82" s="463">
        <v>0.11</v>
      </c>
      <c r="H82" s="463" t="s">
        <v>122</v>
      </c>
      <c r="I82" s="463" t="s">
        <v>122</v>
      </c>
      <c r="J82" s="463">
        <v>0.13</v>
      </c>
      <c r="K82" s="463">
        <v>0.13</v>
      </c>
      <c r="L82" s="463">
        <v>0.11</v>
      </c>
      <c r="M82" s="463">
        <v>0.25</v>
      </c>
      <c r="N82" s="463">
        <v>0.32</v>
      </c>
      <c r="O82" s="468">
        <v>0.1</v>
      </c>
      <c r="P82" s="463" t="s">
        <v>122</v>
      </c>
      <c r="Q82" s="460" t="s">
        <v>122</v>
      </c>
    </row>
    <row r="83" spans="1:17" x14ac:dyDescent="0.25">
      <c r="A83" s="462" t="s">
        <v>142</v>
      </c>
      <c r="B83" s="463" t="s">
        <v>96</v>
      </c>
      <c r="C83" s="463">
        <v>7.1999999999999995E-2</v>
      </c>
      <c r="D83" s="463">
        <v>5.5E-2</v>
      </c>
      <c r="E83" s="463">
        <v>5.7000000000000002E-2</v>
      </c>
      <c r="F83" s="463">
        <v>7.0999999999999994E-2</v>
      </c>
      <c r="G83" s="463">
        <v>5.1999999999999998E-2</v>
      </c>
      <c r="H83" s="463">
        <v>5.8000000000000003E-2</v>
      </c>
      <c r="I83" s="463">
        <v>6.4000000000000001E-2</v>
      </c>
      <c r="J83" s="463">
        <v>5.1999999999999998E-2</v>
      </c>
      <c r="K83" s="463">
        <v>0.06</v>
      </c>
      <c r="L83" s="463">
        <v>7.0000000000000007E-2</v>
      </c>
      <c r="M83" s="463">
        <v>5.2999999999999999E-2</v>
      </c>
      <c r="N83" s="463">
        <v>5.5E-2</v>
      </c>
      <c r="O83" s="463">
        <v>6.9000000000000006E-2</v>
      </c>
      <c r="P83" s="463">
        <v>5.5E-2</v>
      </c>
      <c r="Q83" s="460">
        <v>5.3999999999999999E-2</v>
      </c>
    </row>
    <row r="84" spans="1:17" x14ac:dyDescent="0.25">
      <c r="A84" s="462" t="s">
        <v>143</v>
      </c>
      <c r="B84" s="463" t="s">
        <v>96</v>
      </c>
      <c r="C84" s="463" t="s">
        <v>80</v>
      </c>
      <c r="D84" s="463" t="s">
        <v>80</v>
      </c>
      <c r="E84" s="463" t="s">
        <v>80</v>
      </c>
      <c r="F84" s="463" t="s">
        <v>80</v>
      </c>
      <c r="G84" s="463" t="s">
        <v>80</v>
      </c>
      <c r="H84" s="463" t="s">
        <v>80</v>
      </c>
      <c r="I84" s="463" t="s">
        <v>80</v>
      </c>
      <c r="J84" s="463" t="s">
        <v>80</v>
      </c>
      <c r="K84" s="463" t="s">
        <v>80</v>
      </c>
      <c r="L84" s="463" t="s">
        <v>80</v>
      </c>
      <c r="M84" s="463" t="s">
        <v>80</v>
      </c>
      <c r="N84" s="463" t="s">
        <v>80</v>
      </c>
      <c r="O84" s="463" t="s">
        <v>80</v>
      </c>
      <c r="P84" s="463" t="s">
        <v>80</v>
      </c>
      <c r="Q84" s="460" t="s">
        <v>80</v>
      </c>
    </row>
    <row r="85" spans="1:17" x14ac:dyDescent="0.25">
      <c r="A85" s="462" t="s">
        <v>144</v>
      </c>
      <c r="B85" s="463" t="s">
        <v>96</v>
      </c>
      <c r="C85" s="463" t="s">
        <v>145</v>
      </c>
      <c r="D85" s="463" t="s">
        <v>145</v>
      </c>
      <c r="E85" s="463" t="s">
        <v>145</v>
      </c>
      <c r="F85" s="463">
        <v>0.82</v>
      </c>
      <c r="G85" s="463" t="s">
        <v>145</v>
      </c>
      <c r="H85" s="463">
        <v>1.4</v>
      </c>
      <c r="I85" s="463" t="s">
        <v>145</v>
      </c>
      <c r="J85" s="463" t="s">
        <v>145</v>
      </c>
      <c r="K85" s="463" t="s">
        <v>145</v>
      </c>
      <c r="L85" s="463" t="s">
        <v>145</v>
      </c>
      <c r="M85" s="463" t="s">
        <v>145</v>
      </c>
      <c r="N85" s="463">
        <v>0.92</v>
      </c>
      <c r="O85" s="463">
        <v>0.85</v>
      </c>
      <c r="P85" s="463" t="s">
        <v>145</v>
      </c>
      <c r="Q85" s="460" t="s">
        <v>145</v>
      </c>
    </row>
    <row r="86" spans="1:17" x14ac:dyDescent="0.25">
      <c r="A86" s="457" t="s">
        <v>146</v>
      </c>
      <c r="B86" s="466"/>
      <c r="C86" s="466"/>
      <c r="D86" s="466"/>
      <c r="E86" s="466"/>
      <c r="F86" s="466"/>
      <c r="G86" s="466"/>
      <c r="H86" s="466"/>
      <c r="I86" s="466"/>
      <c r="J86" s="466"/>
      <c r="K86" s="466"/>
      <c r="L86" s="466"/>
      <c r="M86" s="466"/>
      <c r="N86" s="466"/>
      <c r="O86" s="466"/>
      <c r="P86" s="466"/>
      <c r="Q86" s="459"/>
    </row>
    <row r="87" spans="1:17" x14ac:dyDescent="0.25">
      <c r="A87" s="462" t="s">
        <v>110</v>
      </c>
      <c r="B87" s="463" t="s">
        <v>96</v>
      </c>
      <c r="C87" s="463">
        <v>2.5</v>
      </c>
      <c r="D87" s="463">
        <v>2.2999999999999998</v>
      </c>
      <c r="E87" s="463">
        <v>2.1</v>
      </c>
      <c r="F87" s="464">
        <v>4</v>
      </c>
      <c r="G87" s="463">
        <v>2.9</v>
      </c>
      <c r="H87" s="463">
        <v>3.7</v>
      </c>
      <c r="I87" s="463">
        <v>2.7</v>
      </c>
      <c r="J87" s="463">
        <v>1.8</v>
      </c>
      <c r="K87" s="463">
        <v>2.4</v>
      </c>
      <c r="L87" s="463">
        <v>2.2999999999999998</v>
      </c>
      <c r="M87" s="463">
        <v>1.7</v>
      </c>
      <c r="N87" s="463">
        <v>1.6</v>
      </c>
      <c r="O87" s="463">
        <v>2.2999999999999998</v>
      </c>
      <c r="P87" s="463">
        <v>1.6</v>
      </c>
      <c r="Q87" s="460">
        <v>1.5</v>
      </c>
    </row>
    <row r="88" spans="1:17" x14ac:dyDescent="0.25">
      <c r="A88" s="462" t="s">
        <v>113</v>
      </c>
      <c r="B88" s="463" t="s">
        <v>96</v>
      </c>
      <c r="C88" s="463" t="s">
        <v>70</v>
      </c>
      <c r="D88" s="463" t="s">
        <v>70</v>
      </c>
      <c r="E88" s="463" t="s">
        <v>70</v>
      </c>
      <c r="F88" s="463" t="s">
        <v>70</v>
      </c>
      <c r="G88" s="463" t="s">
        <v>70</v>
      </c>
      <c r="H88" s="463" t="s">
        <v>70</v>
      </c>
      <c r="I88" s="463" t="s">
        <v>70</v>
      </c>
      <c r="J88" s="463" t="s">
        <v>70</v>
      </c>
      <c r="K88" s="463" t="s">
        <v>70</v>
      </c>
      <c r="L88" s="463" t="s">
        <v>70</v>
      </c>
      <c r="M88" s="463" t="s">
        <v>70</v>
      </c>
      <c r="N88" s="463" t="s">
        <v>70</v>
      </c>
      <c r="O88" s="463" t="s">
        <v>70</v>
      </c>
      <c r="P88" s="463" t="s">
        <v>70</v>
      </c>
      <c r="Q88" s="460" t="s">
        <v>70</v>
      </c>
    </row>
    <row r="89" spans="1:17" x14ac:dyDescent="0.25">
      <c r="A89" s="462" t="s">
        <v>114</v>
      </c>
      <c r="B89" s="463" t="s">
        <v>96</v>
      </c>
      <c r="C89" s="463">
        <v>0.28000000000000003</v>
      </c>
      <c r="D89" s="463">
        <v>0.25</v>
      </c>
      <c r="E89" s="463">
        <v>0.25</v>
      </c>
      <c r="F89" s="463">
        <v>0.26</v>
      </c>
      <c r="G89" s="463">
        <v>0.25</v>
      </c>
      <c r="H89" s="463">
        <v>0.26</v>
      </c>
      <c r="I89" s="463">
        <v>0.28000000000000003</v>
      </c>
      <c r="J89" s="463">
        <v>0.28000000000000003</v>
      </c>
      <c r="K89" s="463">
        <v>0.26</v>
      </c>
      <c r="L89" s="463">
        <v>0.25</v>
      </c>
      <c r="M89" s="463">
        <v>0.26</v>
      </c>
      <c r="N89" s="463">
        <v>0.26</v>
      </c>
      <c r="O89" s="463">
        <v>0.28000000000000003</v>
      </c>
      <c r="P89" s="463">
        <v>0.26</v>
      </c>
      <c r="Q89" s="460">
        <v>0.25</v>
      </c>
    </row>
    <row r="90" spans="1:17" x14ac:dyDescent="0.25">
      <c r="A90" s="462" t="s">
        <v>115</v>
      </c>
      <c r="B90" s="463" t="s">
        <v>96</v>
      </c>
      <c r="C90" s="463">
        <v>2.6</v>
      </c>
      <c r="D90" s="463">
        <v>2.7</v>
      </c>
      <c r="E90" s="463">
        <v>2.2000000000000002</v>
      </c>
      <c r="F90" s="463">
        <v>2.7</v>
      </c>
      <c r="G90" s="463">
        <v>2.5</v>
      </c>
      <c r="H90" s="463">
        <v>2.2999999999999998</v>
      </c>
      <c r="I90" s="463">
        <v>2.5</v>
      </c>
      <c r="J90" s="463">
        <v>2.4</v>
      </c>
      <c r="K90" s="463">
        <v>2.5</v>
      </c>
      <c r="L90" s="463">
        <v>2.4</v>
      </c>
      <c r="M90" s="463">
        <v>2.2999999999999998</v>
      </c>
      <c r="N90" s="463">
        <v>2.5</v>
      </c>
      <c r="O90" s="463">
        <v>2.4</v>
      </c>
      <c r="P90" s="463">
        <v>2.2999999999999998</v>
      </c>
      <c r="Q90" s="460">
        <v>2.2000000000000002</v>
      </c>
    </row>
    <row r="91" spans="1:17" x14ac:dyDescent="0.25">
      <c r="A91" s="462" t="s">
        <v>116</v>
      </c>
      <c r="B91" s="463" t="s">
        <v>96</v>
      </c>
      <c r="C91" s="463" t="s">
        <v>117</v>
      </c>
      <c r="D91" s="463" t="s">
        <v>117</v>
      </c>
      <c r="E91" s="463" t="s">
        <v>117</v>
      </c>
      <c r="F91" s="463" t="s">
        <v>117</v>
      </c>
      <c r="G91" s="463" t="s">
        <v>117</v>
      </c>
      <c r="H91" s="463" t="s">
        <v>117</v>
      </c>
      <c r="I91" s="463" t="s">
        <v>117</v>
      </c>
      <c r="J91" s="463" t="s">
        <v>117</v>
      </c>
      <c r="K91" s="463" t="s">
        <v>117</v>
      </c>
      <c r="L91" s="463" t="s">
        <v>117</v>
      </c>
      <c r="M91" s="463" t="s">
        <v>117</v>
      </c>
      <c r="N91" s="463" t="s">
        <v>117</v>
      </c>
      <c r="O91" s="463" t="s">
        <v>117</v>
      </c>
      <c r="P91" s="463" t="s">
        <v>117</v>
      </c>
      <c r="Q91" s="460" t="s">
        <v>117</v>
      </c>
    </row>
    <row r="92" spans="1:17" x14ac:dyDescent="0.25">
      <c r="A92" s="462" t="s">
        <v>118</v>
      </c>
      <c r="B92" s="463" t="s">
        <v>96</v>
      </c>
      <c r="C92" s="463" t="s">
        <v>117</v>
      </c>
      <c r="D92" s="463" t="s">
        <v>117</v>
      </c>
      <c r="E92" s="463" t="s">
        <v>117</v>
      </c>
      <c r="F92" s="463" t="s">
        <v>117</v>
      </c>
      <c r="G92" s="463" t="s">
        <v>117</v>
      </c>
      <c r="H92" s="463" t="s">
        <v>117</v>
      </c>
      <c r="I92" s="463" t="s">
        <v>117</v>
      </c>
      <c r="J92" s="463" t="s">
        <v>117</v>
      </c>
      <c r="K92" s="463" t="s">
        <v>117</v>
      </c>
      <c r="L92" s="463" t="s">
        <v>117</v>
      </c>
      <c r="M92" s="463" t="s">
        <v>117</v>
      </c>
      <c r="N92" s="463" t="s">
        <v>117</v>
      </c>
      <c r="O92" s="463" t="s">
        <v>117</v>
      </c>
      <c r="P92" s="463" t="s">
        <v>117</v>
      </c>
      <c r="Q92" s="460" t="s">
        <v>117</v>
      </c>
    </row>
    <row r="93" spans="1:17" x14ac:dyDescent="0.25">
      <c r="A93" s="462" t="s">
        <v>119</v>
      </c>
      <c r="B93" s="463" t="s">
        <v>96</v>
      </c>
      <c r="C93" s="463">
        <v>2.6</v>
      </c>
      <c r="D93" s="464">
        <v>3</v>
      </c>
      <c r="E93" s="463">
        <v>2.5</v>
      </c>
      <c r="F93" s="463">
        <v>2.2999999999999998</v>
      </c>
      <c r="G93" s="463">
        <v>2.4</v>
      </c>
      <c r="H93" s="464">
        <v>7</v>
      </c>
      <c r="I93" s="463">
        <v>2.5</v>
      </c>
      <c r="J93" s="463">
        <v>2.1</v>
      </c>
      <c r="K93" s="463">
        <v>2.2000000000000002</v>
      </c>
      <c r="L93" s="463">
        <v>2.7</v>
      </c>
      <c r="M93" s="464">
        <v>2</v>
      </c>
      <c r="N93" s="464">
        <v>4</v>
      </c>
      <c r="O93" s="463">
        <v>2.5</v>
      </c>
      <c r="P93" s="464">
        <v>5</v>
      </c>
      <c r="Q93" s="460">
        <v>2.5</v>
      </c>
    </row>
    <row r="94" spans="1:17" x14ac:dyDescent="0.25">
      <c r="A94" s="462" t="s">
        <v>120</v>
      </c>
      <c r="B94" s="463" t="s">
        <v>96</v>
      </c>
      <c r="C94" s="463" t="s">
        <v>83</v>
      </c>
      <c r="D94" s="463" t="s">
        <v>83</v>
      </c>
      <c r="E94" s="463" t="s">
        <v>83</v>
      </c>
      <c r="F94" s="463" t="s">
        <v>83</v>
      </c>
      <c r="G94" s="463" t="s">
        <v>83</v>
      </c>
      <c r="H94" s="463" t="s">
        <v>83</v>
      </c>
      <c r="I94" s="463" t="s">
        <v>83</v>
      </c>
      <c r="J94" s="463" t="s">
        <v>83</v>
      </c>
      <c r="K94" s="463" t="s">
        <v>83</v>
      </c>
      <c r="L94" s="463" t="s">
        <v>83</v>
      </c>
      <c r="M94" s="463" t="s">
        <v>83</v>
      </c>
      <c r="N94" s="463" t="s">
        <v>83</v>
      </c>
      <c r="O94" s="463" t="s">
        <v>83</v>
      </c>
      <c r="P94" s="463" t="s">
        <v>83</v>
      </c>
      <c r="Q94" s="460" t="s">
        <v>83</v>
      </c>
    </row>
    <row r="95" spans="1:17" x14ac:dyDescent="0.25">
      <c r="A95" s="462" t="s">
        <v>121</v>
      </c>
      <c r="B95" s="463" t="s">
        <v>96</v>
      </c>
      <c r="C95" s="463">
        <v>5.4000000000000003E-3</v>
      </c>
      <c r="D95" s="463">
        <v>6.7999999999999996E-3</v>
      </c>
      <c r="E95" s="463">
        <v>7.4999999999999997E-3</v>
      </c>
      <c r="F95" s="463">
        <v>7.3000000000000001E-3</v>
      </c>
      <c r="G95" s="463">
        <v>7.6E-3</v>
      </c>
      <c r="H95" s="463">
        <v>7.4999999999999997E-3</v>
      </c>
      <c r="I95" s="463">
        <v>6.1999999999999998E-3</v>
      </c>
      <c r="J95" s="463">
        <v>7.0000000000000001E-3</v>
      </c>
      <c r="K95" s="463">
        <v>6.8999999999999999E-3</v>
      </c>
      <c r="L95" s="463">
        <v>6.1000000000000004E-3</v>
      </c>
      <c r="M95" s="463">
        <v>6.4999999999999997E-3</v>
      </c>
      <c r="N95" s="463">
        <v>6.3E-3</v>
      </c>
      <c r="O95" s="463">
        <v>6.3E-3</v>
      </c>
      <c r="P95" s="463">
        <v>7.7999999999999996E-3</v>
      </c>
      <c r="Q95" s="460">
        <v>7.4000000000000003E-3</v>
      </c>
    </row>
    <row r="96" spans="1:17" x14ac:dyDescent="0.25">
      <c r="A96" s="462" t="s">
        <v>123</v>
      </c>
      <c r="B96" s="463" t="s">
        <v>96</v>
      </c>
      <c r="C96" s="463" t="s">
        <v>124</v>
      </c>
      <c r="D96" s="463" t="s">
        <v>124</v>
      </c>
      <c r="E96" s="463" t="s">
        <v>124</v>
      </c>
      <c r="F96" s="463" t="s">
        <v>124</v>
      </c>
      <c r="G96" s="463">
        <v>7.0999999999999994E-2</v>
      </c>
      <c r="H96" s="463" t="s">
        <v>124</v>
      </c>
      <c r="I96" s="463" t="s">
        <v>124</v>
      </c>
      <c r="J96" s="463" t="s">
        <v>124</v>
      </c>
      <c r="K96" s="463" t="s">
        <v>124</v>
      </c>
      <c r="L96" s="463" t="s">
        <v>124</v>
      </c>
      <c r="M96" s="463" t="s">
        <v>124</v>
      </c>
      <c r="N96" s="463" t="s">
        <v>124</v>
      </c>
      <c r="O96" s="463" t="s">
        <v>124</v>
      </c>
      <c r="P96" s="463" t="s">
        <v>124</v>
      </c>
      <c r="Q96" s="460" t="s">
        <v>124</v>
      </c>
    </row>
    <row r="97" spans="1:17" x14ac:dyDescent="0.25">
      <c r="A97" s="462" t="s">
        <v>147</v>
      </c>
      <c r="B97" s="463" t="s">
        <v>96</v>
      </c>
      <c r="C97" s="463" t="s">
        <v>108</v>
      </c>
      <c r="D97" s="463" t="s">
        <v>108</v>
      </c>
      <c r="E97" s="463" t="s">
        <v>108</v>
      </c>
      <c r="F97" s="463" t="s">
        <v>108</v>
      </c>
      <c r="G97" s="463" t="s">
        <v>108</v>
      </c>
      <c r="H97" s="463" t="s">
        <v>108</v>
      </c>
      <c r="I97" s="463" t="s">
        <v>108</v>
      </c>
      <c r="J97" s="463" t="s">
        <v>108</v>
      </c>
      <c r="K97" s="463" t="s">
        <v>108</v>
      </c>
      <c r="L97" s="463" t="s">
        <v>108</v>
      </c>
      <c r="M97" s="463" t="s">
        <v>108</v>
      </c>
      <c r="N97" s="463" t="s">
        <v>108</v>
      </c>
      <c r="O97" s="463" t="s">
        <v>108</v>
      </c>
      <c r="P97" s="463" t="s">
        <v>108</v>
      </c>
      <c r="Q97" s="460" t="s">
        <v>108</v>
      </c>
    </row>
    <row r="98" spans="1:17" x14ac:dyDescent="0.25">
      <c r="A98" s="462" t="s">
        <v>125</v>
      </c>
      <c r="B98" s="463" t="s">
        <v>96</v>
      </c>
      <c r="C98" s="463" t="s">
        <v>117</v>
      </c>
      <c r="D98" s="463" t="s">
        <v>117</v>
      </c>
      <c r="E98" s="463" t="s">
        <v>117</v>
      </c>
      <c r="F98" s="463" t="s">
        <v>117</v>
      </c>
      <c r="G98" s="463" t="s">
        <v>117</v>
      </c>
      <c r="H98" s="463" t="s">
        <v>117</v>
      </c>
      <c r="I98" s="463" t="s">
        <v>117</v>
      </c>
      <c r="J98" s="463" t="s">
        <v>117</v>
      </c>
      <c r="K98" s="463" t="s">
        <v>117</v>
      </c>
      <c r="L98" s="463" t="s">
        <v>117</v>
      </c>
      <c r="M98" s="463" t="s">
        <v>117</v>
      </c>
      <c r="N98" s="463" t="s">
        <v>117</v>
      </c>
      <c r="O98" s="463" t="s">
        <v>117</v>
      </c>
      <c r="P98" s="463" t="s">
        <v>117</v>
      </c>
      <c r="Q98" s="460" t="s">
        <v>117</v>
      </c>
    </row>
    <row r="99" spans="1:17" x14ac:dyDescent="0.25">
      <c r="A99" s="462" t="s">
        <v>126</v>
      </c>
      <c r="B99" s="463" t="s">
        <v>96</v>
      </c>
      <c r="C99" s="463">
        <v>0.51</v>
      </c>
      <c r="D99" s="463">
        <v>0.57999999999999996</v>
      </c>
      <c r="E99" s="463">
        <v>0.55000000000000004</v>
      </c>
      <c r="F99" s="463">
        <v>0.65</v>
      </c>
      <c r="G99" s="468">
        <v>0.5</v>
      </c>
      <c r="H99" s="463">
        <v>0.51</v>
      </c>
      <c r="I99" s="463">
        <v>0.57999999999999996</v>
      </c>
      <c r="J99" s="463">
        <v>0.76</v>
      </c>
      <c r="K99" s="463">
        <v>0.64</v>
      </c>
      <c r="L99" s="463">
        <v>0.71</v>
      </c>
      <c r="M99" s="463">
        <v>0.69</v>
      </c>
      <c r="N99" s="463">
        <v>0.49</v>
      </c>
      <c r="O99" s="463">
        <v>0.49</v>
      </c>
      <c r="P99" s="463">
        <v>0.5</v>
      </c>
      <c r="Q99" s="460">
        <v>0.49</v>
      </c>
    </row>
    <row r="100" spans="1:17" x14ac:dyDescent="0.25">
      <c r="A100" s="462" t="s">
        <v>127</v>
      </c>
      <c r="B100" s="463" t="s">
        <v>96</v>
      </c>
      <c r="C100" s="463" t="s">
        <v>108</v>
      </c>
      <c r="D100" s="463" t="s">
        <v>108</v>
      </c>
      <c r="E100" s="463" t="s">
        <v>108</v>
      </c>
      <c r="F100" s="463">
        <v>1.1000000000000001</v>
      </c>
      <c r="G100" s="463" t="s">
        <v>108</v>
      </c>
      <c r="H100" s="463">
        <v>1.4</v>
      </c>
      <c r="I100" s="463">
        <v>1.1000000000000001</v>
      </c>
      <c r="J100" s="463" t="s">
        <v>108</v>
      </c>
      <c r="K100" s="463" t="s">
        <v>108</v>
      </c>
      <c r="L100" s="463" t="s">
        <v>108</v>
      </c>
      <c r="M100" s="463" t="s">
        <v>108</v>
      </c>
      <c r="N100" s="463" t="s">
        <v>108</v>
      </c>
      <c r="O100" s="463" t="s">
        <v>108</v>
      </c>
      <c r="P100" s="463" t="s">
        <v>108</v>
      </c>
      <c r="Q100" s="472" t="s">
        <v>108</v>
      </c>
    </row>
    <row r="101" spans="1:17" x14ac:dyDescent="0.25">
      <c r="A101" s="462" t="s">
        <v>128</v>
      </c>
      <c r="B101" s="463" t="s">
        <v>96</v>
      </c>
      <c r="C101" s="463" t="s">
        <v>117</v>
      </c>
      <c r="D101" s="463" t="s">
        <v>117</v>
      </c>
      <c r="E101" s="463" t="s">
        <v>117</v>
      </c>
      <c r="F101" s="463" t="s">
        <v>117</v>
      </c>
      <c r="G101" s="463" t="s">
        <v>117</v>
      </c>
      <c r="H101" s="463" t="s">
        <v>117</v>
      </c>
      <c r="I101" s="463" t="s">
        <v>117</v>
      </c>
      <c r="J101" s="463" t="s">
        <v>117</v>
      </c>
      <c r="K101" s="463" t="s">
        <v>117</v>
      </c>
      <c r="L101" s="463" t="s">
        <v>117</v>
      </c>
      <c r="M101" s="463" t="s">
        <v>117</v>
      </c>
      <c r="N101" s="463" t="s">
        <v>117</v>
      </c>
      <c r="O101" s="463" t="s">
        <v>117</v>
      </c>
      <c r="P101" s="463" t="s">
        <v>117</v>
      </c>
      <c r="Q101" s="460" t="s">
        <v>117</v>
      </c>
    </row>
    <row r="102" spans="1:17" x14ac:dyDescent="0.25">
      <c r="A102" s="462" t="s">
        <v>129</v>
      </c>
      <c r="B102" s="463" t="s">
        <v>96</v>
      </c>
      <c r="C102" s="463">
        <v>1.6</v>
      </c>
      <c r="D102" s="463">
        <v>1.5</v>
      </c>
      <c r="E102" s="463">
        <v>1.9</v>
      </c>
      <c r="F102" s="463">
        <v>1.5</v>
      </c>
      <c r="G102" s="463">
        <v>1.6</v>
      </c>
      <c r="H102" s="463">
        <v>1.8</v>
      </c>
      <c r="I102" s="463">
        <v>1.7</v>
      </c>
      <c r="J102" s="463">
        <v>1.3</v>
      </c>
      <c r="K102" s="464">
        <v>2</v>
      </c>
      <c r="L102" s="463">
        <v>1.7</v>
      </c>
      <c r="M102" s="463">
        <v>1.4</v>
      </c>
      <c r="N102" s="463">
        <v>1.5</v>
      </c>
      <c r="O102" s="463">
        <v>1.5</v>
      </c>
      <c r="P102" s="463">
        <v>1.1000000000000001</v>
      </c>
      <c r="Q102" s="460">
        <v>1.5</v>
      </c>
    </row>
    <row r="103" spans="1:17" x14ac:dyDescent="0.25">
      <c r="A103" s="462" t="s">
        <v>130</v>
      </c>
      <c r="B103" s="463" t="s">
        <v>96</v>
      </c>
      <c r="C103" s="463">
        <v>0.31</v>
      </c>
      <c r="D103" s="463">
        <v>0.19</v>
      </c>
      <c r="E103" s="463">
        <v>0.19</v>
      </c>
      <c r="F103" s="463">
        <v>0.48</v>
      </c>
      <c r="G103" s="463">
        <v>0.18</v>
      </c>
      <c r="H103" s="463">
        <v>0.46</v>
      </c>
      <c r="I103" s="463">
        <v>0.34</v>
      </c>
      <c r="J103" s="463">
        <v>0.19</v>
      </c>
      <c r="K103" s="463">
        <v>0.24</v>
      </c>
      <c r="L103" s="463">
        <v>0.47</v>
      </c>
      <c r="M103" s="468">
        <v>0.2</v>
      </c>
      <c r="N103" s="463">
        <v>0.23</v>
      </c>
      <c r="O103" s="463">
        <v>0.34</v>
      </c>
      <c r="P103" s="463">
        <v>0.16</v>
      </c>
      <c r="Q103" s="460">
        <v>0.18</v>
      </c>
    </row>
    <row r="104" spans="1:17" x14ac:dyDescent="0.25">
      <c r="A104" s="462" t="s">
        <v>131</v>
      </c>
      <c r="B104" s="463" t="s">
        <v>96</v>
      </c>
      <c r="C104" s="463" t="s">
        <v>132</v>
      </c>
      <c r="D104" s="463">
        <v>5.6999999999999998E-4</v>
      </c>
      <c r="E104" s="463">
        <v>5.2999999999999998E-4</v>
      </c>
      <c r="F104" s="463" t="s">
        <v>132</v>
      </c>
      <c r="G104" s="463" t="s">
        <v>132</v>
      </c>
      <c r="H104" s="463" t="s">
        <v>132</v>
      </c>
      <c r="I104" s="463" t="s">
        <v>132</v>
      </c>
      <c r="J104" s="463" t="s">
        <v>132</v>
      </c>
      <c r="K104" s="463" t="s">
        <v>132</v>
      </c>
      <c r="L104" s="463" t="s">
        <v>132</v>
      </c>
      <c r="M104" s="463">
        <v>5.1000000000000004E-4</v>
      </c>
      <c r="N104" s="463" t="s">
        <v>132</v>
      </c>
      <c r="O104" s="463" t="s">
        <v>132</v>
      </c>
      <c r="P104" s="463" t="s">
        <v>132</v>
      </c>
      <c r="Q104" s="460" t="s">
        <v>132</v>
      </c>
    </row>
    <row r="105" spans="1:17" x14ac:dyDescent="0.25">
      <c r="A105" s="462" t="s">
        <v>133</v>
      </c>
      <c r="B105" s="463" t="s">
        <v>96</v>
      </c>
      <c r="C105" s="463">
        <v>0.52</v>
      </c>
      <c r="D105" s="463">
        <v>0.5</v>
      </c>
      <c r="E105" s="463">
        <v>0.47</v>
      </c>
      <c r="F105" s="463">
        <v>0.5</v>
      </c>
      <c r="G105" s="463">
        <v>0.53</v>
      </c>
      <c r="H105" s="463">
        <v>0.47</v>
      </c>
      <c r="I105" s="463">
        <v>0.51</v>
      </c>
      <c r="J105" s="463">
        <v>0.5</v>
      </c>
      <c r="K105" s="463">
        <v>0.47</v>
      </c>
      <c r="L105" s="463">
        <v>0.53</v>
      </c>
      <c r="M105" s="463">
        <v>0.53</v>
      </c>
      <c r="N105" s="463">
        <v>0.51</v>
      </c>
      <c r="O105" s="463">
        <v>0.49</v>
      </c>
      <c r="P105" s="463">
        <v>0.51</v>
      </c>
      <c r="Q105" s="460">
        <v>0.46</v>
      </c>
    </row>
    <row r="106" spans="1:17" x14ac:dyDescent="0.25">
      <c r="A106" s="462" t="s">
        <v>134</v>
      </c>
      <c r="B106" s="463" t="s">
        <v>96</v>
      </c>
      <c r="C106" s="463">
        <v>0.56999999999999995</v>
      </c>
      <c r="D106" s="463">
        <v>0.56999999999999995</v>
      </c>
      <c r="E106" s="463">
        <v>0.54</v>
      </c>
      <c r="F106" s="463">
        <v>0.6</v>
      </c>
      <c r="G106" s="463">
        <v>0.53</v>
      </c>
      <c r="H106" s="463">
        <v>0.55000000000000004</v>
      </c>
      <c r="I106" s="463">
        <v>0.56000000000000005</v>
      </c>
      <c r="J106" s="463">
        <v>0.54</v>
      </c>
      <c r="K106" s="463">
        <v>0.55000000000000004</v>
      </c>
      <c r="L106" s="463">
        <v>0.61</v>
      </c>
      <c r="M106" s="463">
        <v>0.57999999999999996</v>
      </c>
      <c r="N106" s="463">
        <v>0.57999999999999996</v>
      </c>
      <c r="O106" s="463">
        <v>0.56000000000000005</v>
      </c>
      <c r="P106" s="463">
        <v>0.55000000000000004</v>
      </c>
      <c r="Q106" s="460">
        <v>0.55000000000000004</v>
      </c>
    </row>
    <row r="107" spans="1:17" x14ac:dyDescent="0.25">
      <c r="A107" s="462" t="s">
        <v>135</v>
      </c>
      <c r="B107" s="463" t="s">
        <v>96</v>
      </c>
      <c r="C107" s="463" t="s">
        <v>136</v>
      </c>
      <c r="D107" s="463" t="s">
        <v>136</v>
      </c>
      <c r="E107" s="463" t="s">
        <v>136</v>
      </c>
      <c r="F107" s="463" t="s">
        <v>136</v>
      </c>
      <c r="G107" s="463" t="s">
        <v>136</v>
      </c>
      <c r="H107" s="463" t="s">
        <v>136</v>
      </c>
      <c r="I107" s="463" t="s">
        <v>136</v>
      </c>
      <c r="J107" s="463" t="s">
        <v>136</v>
      </c>
      <c r="K107" s="463" t="s">
        <v>136</v>
      </c>
      <c r="L107" s="463" t="s">
        <v>136</v>
      </c>
      <c r="M107" s="463" t="s">
        <v>136</v>
      </c>
      <c r="N107" s="463" t="s">
        <v>136</v>
      </c>
      <c r="O107" s="463" t="s">
        <v>136</v>
      </c>
      <c r="P107" s="463" t="s">
        <v>136</v>
      </c>
      <c r="Q107" s="460" t="s">
        <v>136</v>
      </c>
    </row>
    <row r="108" spans="1:17" x14ac:dyDescent="0.25">
      <c r="A108" s="462" t="s">
        <v>137</v>
      </c>
      <c r="B108" s="463" t="s">
        <v>96</v>
      </c>
      <c r="C108" s="463" t="s">
        <v>83</v>
      </c>
      <c r="D108" s="463" t="s">
        <v>83</v>
      </c>
      <c r="E108" s="463" t="s">
        <v>83</v>
      </c>
      <c r="F108" s="463" t="s">
        <v>83</v>
      </c>
      <c r="G108" s="463" t="s">
        <v>83</v>
      </c>
      <c r="H108" s="463" t="s">
        <v>83</v>
      </c>
      <c r="I108" s="463" t="s">
        <v>83</v>
      </c>
      <c r="J108" s="463" t="s">
        <v>83</v>
      </c>
      <c r="K108" s="463" t="s">
        <v>83</v>
      </c>
      <c r="L108" s="463" t="s">
        <v>83</v>
      </c>
      <c r="M108" s="463" t="s">
        <v>83</v>
      </c>
      <c r="N108" s="463" t="s">
        <v>83</v>
      </c>
      <c r="O108" s="463" t="s">
        <v>83</v>
      </c>
      <c r="P108" s="463" t="s">
        <v>83</v>
      </c>
      <c r="Q108" s="460" t="s">
        <v>83</v>
      </c>
    </row>
    <row r="109" spans="1:17" x14ac:dyDescent="0.25">
      <c r="A109" s="462" t="s">
        <v>138</v>
      </c>
      <c r="B109" s="463" t="s">
        <v>96</v>
      </c>
      <c r="C109" s="452">
        <v>18</v>
      </c>
      <c r="D109" s="452">
        <v>18</v>
      </c>
      <c r="E109" s="452">
        <v>18</v>
      </c>
      <c r="F109" s="452">
        <v>17</v>
      </c>
      <c r="G109" s="452">
        <v>18</v>
      </c>
      <c r="H109" s="452">
        <v>18</v>
      </c>
      <c r="I109" s="452">
        <v>17</v>
      </c>
      <c r="J109" s="452">
        <v>18</v>
      </c>
      <c r="K109" s="452">
        <v>18</v>
      </c>
      <c r="L109" s="452">
        <v>18</v>
      </c>
      <c r="M109" s="452">
        <v>18</v>
      </c>
      <c r="N109" s="452">
        <v>17</v>
      </c>
      <c r="O109" s="452">
        <v>17</v>
      </c>
      <c r="P109" s="452">
        <v>18</v>
      </c>
      <c r="Q109" s="473">
        <v>17</v>
      </c>
    </row>
    <row r="110" spans="1:17" x14ac:dyDescent="0.25">
      <c r="A110" s="462" t="s">
        <v>139</v>
      </c>
      <c r="B110" s="463" t="s">
        <v>96</v>
      </c>
      <c r="C110" s="463" t="s">
        <v>83</v>
      </c>
      <c r="D110" s="463" t="s">
        <v>83</v>
      </c>
      <c r="E110" s="463" t="s">
        <v>83</v>
      </c>
      <c r="F110" s="463" t="s">
        <v>83</v>
      </c>
      <c r="G110" s="463" t="s">
        <v>83</v>
      </c>
      <c r="H110" s="463" t="s">
        <v>83</v>
      </c>
      <c r="I110" s="463" t="s">
        <v>83</v>
      </c>
      <c r="J110" s="463" t="s">
        <v>83</v>
      </c>
      <c r="K110" s="463" t="s">
        <v>83</v>
      </c>
      <c r="L110" s="463" t="s">
        <v>83</v>
      </c>
      <c r="M110" s="463" t="s">
        <v>83</v>
      </c>
      <c r="N110" s="463" t="s">
        <v>83</v>
      </c>
      <c r="O110" s="463" t="s">
        <v>83</v>
      </c>
      <c r="P110" s="463" t="s">
        <v>83</v>
      </c>
      <c r="Q110" s="460" t="s">
        <v>83</v>
      </c>
    </row>
    <row r="111" spans="1:17" x14ac:dyDescent="0.25">
      <c r="A111" s="462" t="s">
        <v>140</v>
      </c>
      <c r="B111" s="463" t="s">
        <v>96</v>
      </c>
      <c r="C111" s="463" t="s">
        <v>80</v>
      </c>
      <c r="D111" s="463" t="s">
        <v>80</v>
      </c>
      <c r="E111" s="463" t="s">
        <v>80</v>
      </c>
      <c r="F111" s="463" t="s">
        <v>80</v>
      </c>
      <c r="G111" s="463" t="s">
        <v>80</v>
      </c>
      <c r="H111" s="463" t="s">
        <v>80</v>
      </c>
      <c r="I111" s="463" t="s">
        <v>80</v>
      </c>
      <c r="J111" s="463" t="s">
        <v>80</v>
      </c>
      <c r="K111" s="463" t="s">
        <v>80</v>
      </c>
      <c r="L111" s="463" t="s">
        <v>80</v>
      </c>
      <c r="M111" s="463" t="s">
        <v>80</v>
      </c>
      <c r="N111" s="463" t="s">
        <v>80</v>
      </c>
      <c r="O111" s="463" t="s">
        <v>80</v>
      </c>
      <c r="P111" s="463" t="s">
        <v>80</v>
      </c>
      <c r="Q111" s="460" t="s">
        <v>80</v>
      </c>
    </row>
    <row r="112" spans="1:17" x14ac:dyDescent="0.25">
      <c r="A112" s="462" t="s">
        <v>141</v>
      </c>
      <c r="B112" s="463" t="s">
        <v>96</v>
      </c>
      <c r="C112" s="463" t="s">
        <v>122</v>
      </c>
      <c r="D112" s="463">
        <v>0.1</v>
      </c>
      <c r="E112" s="463" t="s">
        <v>122</v>
      </c>
      <c r="F112" s="463" t="s">
        <v>122</v>
      </c>
      <c r="G112" s="463" t="s">
        <v>122</v>
      </c>
      <c r="H112" s="463" t="s">
        <v>122</v>
      </c>
      <c r="I112" s="463" t="s">
        <v>122</v>
      </c>
      <c r="J112" s="463" t="s">
        <v>122</v>
      </c>
      <c r="K112" s="463" t="s">
        <v>122</v>
      </c>
      <c r="L112" s="463" t="s">
        <v>122</v>
      </c>
      <c r="M112" s="463" t="s">
        <v>122</v>
      </c>
      <c r="N112" s="463" t="s">
        <v>122</v>
      </c>
      <c r="O112" s="463" t="s">
        <v>122</v>
      </c>
      <c r="P112" s="463" t="s">
        <v>122</v>
      </c>
      <c r="Q112" s="460" t="s">
        <v>122</v>
      </c>
    </row>
    <row r="113" spans="1:17" x14ac:dyDescent="0.25">
      <c r="A113" s="462" t="s">
        <v>142</v>
      </c>
      <c r="B113" s="463" t="s">
        <v>96</v>
      </c>
      <c r="C113" s="463">
        <v>6.2E-2</v>
      </c>
      <c r="D113" s="463">
        <v>4.7E-2</v>
      </c>
      <c r="E113" s="463">
        <v>4.8000000000000001E-2</v>
      </c>
      <c r="F113" s="463">
        <v>5.8000000000000003E-2</v>
      </c>
      <c r="G113" s="463">
        <v>4.5999999999999999E-2</v>
      </c>
      <c r="H113" s="463">
        <v>4.7E-2</v>
      </c>
      <c r="I113" s="463">
        <v>5.3999999999999999E-2</v>
      </c>
      <c r="J113" s="463">
        <v>4.2000000000000003E-2</v>
      </c>
      <c r="K113" s="463">
        <v>4.7E-2</v>
      </c>
      <c r="L113" s="453">
        <v>0.05</v>
      </c>
      <c r="M113" s="463">
        <v>4.3999999999999997E-2</v>
      </c>
      <c r="N113" s="453">
        <v>0.05</v>
      </c>
      <c r="O113" s="453">
        <v>0.05</v>
      </c>
      <c r="P113" s="463">
        <v>4.4999999999999998E-2</v>
      </c>
      <c r="Q113" s="460">
        <v>4.3999999999999997E-2</v>
      </c>
    </row>
    <row r="114" spans="1:17" x14ac:dyDescent="0.25">
      <c r="A114" s="462" t="s">
        <v>143</v>
      </c>
      <c r="B114" s="463" t="s">
        <v>96</v>
      </c>
      <c r="C114" s="463" t="s">
        <v>80</v>
      </c>
      <c r="D114" s="463" t="s">
        <v>80</v>
      </c>
      <c r="E114" s="463" t="s">
        <v>80</v>
      </c>
      <c r="F114" s="463" t="s">
        <v>80</v>
      </c>
      <c r="G114" s="463" t="s">
        <v>80</v>
      </c>
      <c r="H114" s="463" t="s">
        <v>80</v>
      </c>
      <c r="I114" s="463" t="s">
        <v>80</v>
      </c>
      <c r="J114" s="463" t="s">
        <v>80</v>
      </c>
      <c r="K114" s="463">
        <v>6.7000000000000004E-2</v>
      </c>
      <c r="L114" s="463" t="s">
        <v>80</v>
      </c>
      <c r="M114" s="463" t="s">
        <v>80</v>
      </c>
      <c r="N114" s="463" t="s">
        <v>80</v>
      </c>
      <c r="O114" s="463" t="s">
        <v>80</v>
      </c>
      <c r="P114" s="463" t="s">
        <v>80</v>
      </c>
      <c r="Q114" s="460" t="s">
        <v>80</v>
      </c>
    </row>
    <row r="115" spans="1:17" ht="15.75" thickBot="1" x14ac:dyDescent="0.3">
      <c r="A115" s="474" t="s">
        <v>144</v>
      </c>
      <c r="B115" s="475" t="s">
        <v>96</v>
      </c>
      <c r="C115" s="475" t="s">
        <v>145</v>
      </c>
      <c r="D115" s="475" t="s">
        <v>145</v>
      </c>
      <c r="E115" s="475" t="s">
        <v>145</v>
      </c>
      <c r="F115" s="475" t="s">
        <v>145</v>
      </c>
      <c r="G115" s="475" t="s">
        <v>145</v>
      </c>
      <c r="H115" s="475">
        <v>1.3</v>
      </c>
      <c r="I115" s="475">
        <v>0.9</v>
      </c>
      <c r="J115" s="475" t="s">
        <v>145</v>
      </c>
      <c r="K115" s="475">
        <v>0.94</v>
      </c>
      <c r="L115" s="475" t="s">
        <v>145</v>
      </c>
      <c r="M115" s="475" t="s">
        <v>145</v>
      </c>
      <c r="N115" s="475" t="s">
        <v>145</v>
      </c>
      <c r="O115" s="475" t="s">
        <v>145</v>
      </c>
      <c r="P115" s="475" t="s">
        <v>145</v>
      </c>
      <c r="Q115" s="476">
        <v>0.84</v>
      </c>
    </row>
    <row r="116" spans="1:17" x14ac:dyDescent="0.25">
      <c r="A116" s="478" t="s">
        <v>149</v>
      </c>
      <c r="B116" s="448"/>
      <c r="C116" s="448"/>
      <c r="D116" s="448"/>
      <c r="E116" s="448"/>
      <c r="F116" s="448"/>
      <c r="G116" s="448"/>
      <c r="H116" s="448"/>
      <c r="I116" s="448"/>
      <c r="J116" s="448"/>
      <c r="K116" s="448"/>
      <c r="L116" s="448"/>
      <c r="M116" s="448"/>
      <c r="N116" s="448"/>
      <c r="O116" s="448"/>
      <c r="P116" s="448"/>
      <c r="Q116" s="448"/>
    </row>
    <row r="117" spans="1:17" x14ac:dyDescent="0.25">
      <c r="A117" s="454" t="s">
        <v>150</v>
      </c>
      <c r="B117" s="448"/>
      <c r="C117" s="448"/>
      <c r="D117" s="448"/>
      <c r="E117" s="448"/>
      <c r="F117" s="448"/>
      <c r="G117" s="448"/>
      <c r="H117" s="448"/>
      <c r="I117" s="448"/>
      <c r="J117" s="448"/>
      <c r="K117" s="448"/>
      <c r="L117" s="448"/>
      <c r="M117" s="448"/>
      <c r="N117" s="448"/>
      <c r="O117" s="448"/>
      <c r="P117" s="448"/>
      <c r="Q117" s="448"/>
    </row>
    <row r="118" spans="1:17" x14ac:dyDescent="0.25">
      <c r="A118" s="455" t="s">
        <v>151</v>
      </c>
      <c r="B118" s="448"/>
      <c r="C118" s="448"/>
      <c r="D118" s="448"/>
      <c r="E118" s="448"/>
      <c r="F118" s="448"/>
      <c r="G118" s="448"/>
      <c r="H118" s="448"/>
      <c r="I118" s="448"/>
      <c r="J118" s="448"/>
      <c r="K118" s="448"/>
      <c r="L118" s="448"/>
      <c r="M118" s="448"/>
      <c r="N118" s="448"/>
      <c r="O118" s="448"/>
      <c r="P118" s="448"/>
      <c r="Q118" s="448"/>
    </row>
    <row r="119" spans="1:17" x14ac:dyDescent="0.25">
      <c r="A119" s="455" t="s">
        <v>152</v>
      </c>
      <c r="B119" s="448"/>
      <c r="C119" s="448"/>
      <c r="D119" s="448"/>
      <c r="E119" s="448"/>
      <c r="F119" s="448"/>
      <c r="G119" s="448"/>
      <c r="H119" s="448"/>
      <c r="I119" s="448"/>
      <c r="J119" s="448"/>
      <c r="K119" s="448"/>
      <c r="L119" s="448"/>
      <c r="M119" s="448"/>
      <c r="N119" s="448"/>
      <c r="O119" s="448"/>
      <c r="P119" s="448"/>
      <c r="Q119" s="448"/>
    </row>
    <row r="120" spans="1:17" x14ac:dyDescent="0.25">
      <c r="A120" s="1217" t="s">
        <v>720</v>
      </c>
      <c r="B120" s="1217"/>
      <c r="C120" s="1217"/>
      <c r="D120" s="1217"/>
      <c r="E120" s="1217"/>
      <c r="F120" s="1217"/>
      <c r="G120" s="1217"/>
      <c r="H120" s="1217"/>
      <c r="I120" s="1217"/>
      <c r="J120" s="1217"/>
      <c r="K120" s="1217"/>
      <c r="L120" s="1217"/>
      <c r="M120" s="1217"/>
      <c r="N120" s="1217"/>
      <c r="O120" s="1217"/>
      <c r="P120" s="1217"/>
      <c r="Q120" s="1217"/>
    </row>
    <row r="121" spans="1:17" x14ac:dyDescent="0.25">
      <c r="A121" s="1217"/>
      <c r="B121" s="1217"/>
      <c r="C121" s="1217"/>
      <c r="D121" s="1217"/>
      <c r="E121" s="1217"/>
      <c r="F121" s="1217"/>
      <c r="G121" s="1217"/>
      <c r="H121" s="1217"/>
      <c r="I121" s="1217"/>
      <c r="J121" s="1217"/>
      <c r="K121" s="1217"/>
      <c r="L121" s="1217"/>
      <c r="M121" s="1217"/>
      <c r="N121" s="1217"/>
      <c r="O121" s="1217"/>
      <c r="P121" s="1217"/>
      <c r="Q121" s="1217"/>
    </row>
  </sheetData>
  <mergeCells count="7">
    <mergeCell ref="A120:Q121"/>
    <mergeCell ref="B3:B8"/>
    <mergeCell ref="O3:Q3"/>
    <mergeCell ref="F3:H3"/>
    <mergeCell ref="I3:K3"/>
    <mergeCell ref="L3:N3"/>
    <mergeCell ref="C3:E3"/>
  </mergeCells>
  <pageMargins left="0.7" right="0.7" top="0.75" bottom="0.75" header="0.3" footer="0.3"/>
  <pageSetup paperSize="3" scale="96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4"/>
  <sheetViews>
    <sheetView topLeftCell="A22" zoomScaleNormal="100" workbookViewId="0">
      <selection activeCell="A122" sqref="A122:L124"/>
    </sheetView>
  </sheetViews>
  <sheetFormatPr defaultRowHeight="15" x14ac:dyDescent="0.25"/>
  <cols>
    <col min="1" max="1" width="38.85546875" customWidth="1"/>
    <col min="2" max="2" width="10.85546875" bestFit="1" customWidth="1"/>
  </cols>
  <sheetData>
    <row r="1" spans="1:12" x14ac:dyDescent="0.25">
      <c r="A1" s="480" t="s">
        <v>653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</row>
    <row r="2" spans="1:12" ht="15.75" thickBot="1" x14ac:dyDescent="0.3">
      <c r="A2" s="480" t="s">
        <v>153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</row>
    <row r="3" spans="1:12" x14ac:dyDescent="0.25">
      <c r="A3" s="1221" t="s">
        <v>154</v>
      </c>
      <c r="B3" s="1218"/>
      <c r="C3" s="1214" t="s">
        <v>155</v>
      </c>
      <c r="D3" s="1216"/>
      <c r="E3" s="1216"/>
      <c r="F3" s="1216"/>
      <c r="G3" s="1216"/>
      <c r="H3" s="1216"/>
      <c r="I3" s="1216"/>
      <c r="J3" s="1216"/>
      <c r="K3" s="1216"/>
      <c r="L3" s="1225"/>
    </row>
    <row r="4" spans="1:12" x14ac:dyDescent="0.25">
      <c r="A4" s="1222"/>
      <c r="B4" s="1219"/>
      <c r="C4" s="1229">
        <v>2014</v>
      </c>
      <c r="D4" s="1230"/>
      <c r="E4" s="1230"/>
      <c r="F4" s="1230"/>
      <c r="G4" s="1230"/>
      <c r="H4" s="1230"/>
      <c r="I4" s="1230"/>
      <c r="J4" s="1230"/>
      <c r="K4" s="1230"/>
      <c r="L4" s="1231"/>
    </row>
    <row r="5" spans="1:12" x14ac:dyDescent="0.25">
      <c r="A5" s="1222"/>
      <c r="B5" s="1219"/>
      <c r="C5" s="1205" t="s">
        <v>156</v>
      </c>
      <c r="D5" s="1205" t="s">
        <v>157</v>
      </c>
      <c r="E5" s="1205" t="s">
        <v>158</v>
      </c>
      <c r="F5" s="1205" t="s">
        <v>159</v>
      </c>
      <c r="G5" s="1205" t="s">
        <v>160</v>
      </c>
      <c r="H5" s="1232" t="s">
        <v>673</v>
      </c>
      <c r="I5" s="1203"/>
      <c r="J5" s="1203"/>
      <c r="K5" s="1203"/>
      <c r="L5" s="1204"/>
    </row>
    <row r="6" spans="1:12" x14ac:dyDescent="0.25">
      <c r="A6" s="1222"/>
      <c r="B6" s="1219"/>
      <c r="C6" s="1206"/>
      <c r="D6" s="1206"/>
      <c r="E6" s="1206"/>
      <c r="F6" s="1206"/>
      <c r="G6" s="1206"/>
      <c r="H6" s="1209" t="s">
        <v>161</v>
      </c>
      <c r="I6" s="1209" t="s">
        <v>162</v>
      </c>
      <c r="J6" s="1209" t="s">
        <v>163</v>
      </c>
      <c r="K6" s="1209" t="s">
        <v>164</v>
      </c>
      <c r="L6" s="1227" t="s">
        <v>190</v>
      </c>
    </row>
    <row r="7" spans="1:12" x14ac:dyDescent="0.25">
      <c r="A7" s="1222"/>
      <c r="B7" s="1219"/>
      <c r="C7" s="1206"/>
      <c r="D7" s="1206"/>
      <c r="E7" s="1206"/>
      <c r="F7" s="1206"/>
      <c r="G7" s="1206"/>
      <c r="H7" s="1209"/>
      <c r="I7" s="1209"/>
      <c r="J7" s="1209"/>
      <c r="K7" s="1209"/>
      <c r="L7" s="1227"/>
    </row>
    <row r="8" spans="1:12" x14ac:dyDescent="0.25">
      <c r="A8" s="1222"/>
      <c r="B8" s="1219"/>
      <c r="C8" s="1206"/>
      <c r="D8" s="1206"/>
      <c r="E8" s="1206"/>
      <c r="F8" s="1206"/>
      <c r="G8" s="1206"/>
      <c r="H8" s="1209"/>
      <c r="I8" s="1209"/>
      <c r="J8" s="1209"/>
      <c r="K8" s="1209"/>
      <c r="L8" s="1227"/>
    </row>
    <row r="9" spans="1:12" ht="15.75" thickBot="1" x14ac:dyDescent="0.3">
      <c r="A9" s="1223"/>
      <c r="B9" s="1220"/>
      <c r="C9" s="1207"/>
      <c r="D9" s="1207"/>
      <c r="E9" s="1207"/>
      <c r="F9" s="1207"/>
      <c r="G9" s="1207"/>
      <c r="H9" s="1210"/>
      <c r="I9" s="1210"/>
      <c r="J9" s="1210"/>
      <c r="K9" s="1210"/>
      <c r="L9" s="1228"/>
    </row>
    <row r="10" spans="1:12" x14ac:dyDescent="0.25">
      <c r="A10" s="500" t="s">
        <v>178</v>
      </c>
      <c r="B10" s="499"/>
      <c r="C10" s="499"/>
      <c r="D10" s="499"/>
      <c r="E10" s="499"/>
      <c r="F10" s="499"/>
      <c r="G10" s="499"/>
      <c r="H10" s="499"/>
      <c r="I10" s="499"/>
      <c r="J10" s="499"/>
      <c r="K10" s="499"/>
      <c r="L10" s="504"/>
    </row>
    <row r="11" spans="1:12" x14ac:dyDescent="0.25">
      <c r="A11" s="492" t="s">
        <v>34</v>
      </c>
      <c r="B11" s="493" t="s">
        <v>35</v>
      </c>
      <c r="C11" s="493">
        <v>15</v>
      </c>
      <c r="D11" s="493">
        <v>17.2</v>
      </c>
      <c r="E11" s="495">
        <v>19.5</v>
      </c>
      <c r="F11" s="494">
        <v>19.59333333333333</v>
      </c>
      <c r="G11" s="493">
        <v>21.5</v>
      </c>
      <c r="H11" s="493" t="s">
        <v>2</v>
      </c>
      <c r="I11" s="493" t="s">
        <v>2</v>
      </c>
      <c r="J11" s="493" t="s">
        <v>2</v>
      </c>
      <c r="K11" s="493" t="s">
        <v>2</v>
      </c>
      <c r="L11" s="490" t="s">
        <v>2</v>
      </c>
    </row>
    <row r="12" spans="1:12" x14ac:dyDescent="0.25">
      <c r="A12" s="492" t="s">
        <v>36</v>
      </c>
      <c r="B12" s="493" t="s">
        <v>35</v>
      </c>
      <c r="C12" s="493">
        <v>15</v>
      </c>
      <c r="D12" s="493">
        <v>8.5</v>
      </c>
      <c r="E12" s="481">
        <v>10</v>
      </c>
      <c r="F12" s="493">
        <v>9.8000000000000007</v>
      </c>
      <c r="G12" s="481">
        <v>11</v>
      </c>
      <c r="H12" s="493" t="s">
        <v>2</v>
      </c>
      <c r="I12" s="493" t="s">
        <v>2</v>
      </c>
      <c r="J12" s="493" t="s">
        <v>2</v>
      </c>
      <c r="K12" s="493" t="s">
        <v>2</v>
      </c>
      <c r="L12" s="490" t="s">
        <v>2</v>
      </c>
    </row>
    <row r="13" spans="1:12" x14ac:dyDescent="0.25">
      <c r="A13" s="492" t="s">
        <v>179</v>
      </c>
      <c r="B13" s="493" t="s">
        <v>35</v>
      </c>
      <c r="C13" s="493">
        <v>15</v>
      </c>
      <c r="D13" s="493">
        <v>4.3</v>
      </c>
      <c r="E13" s="494">
        <v>6</v>
      </c>
      <c r="F13" s="493">
        <v>5.8</v>
      </c>
      <c r="G13" s="493">
        <v>7.3</v>
      </c>
      <c r="H13" s="493" t="s">
        <v>2</v>
      </c>
      <c r="I13" s="493" t="s">
        <v>2</v>
      </c>
      <c r="J13" s="493" t="s">
        <v>2</v>
      </c>
      <c r="K13" s="493" t="s">
        <v>2</v>
      </c>
      <c r="L13" s="490" t="s">
        <v>2</v>
      </c>
    </row>
    <row r="14" spans="1:12" x14ac:dyDescent="0.25">
      <c r="A14" s="492" t="s">
        <v>39</v>
      </c>
      <c r="B14" s="493" t="s">
        <v>40</v>
      </c>
      <c r="C14" s="493">
        <v>15</v>
      </c>
      <c r="D14" s="494">
        <v>6.3</v>
      </c>
      <c r="E14" s="494">
        <v>8.3000000000000007</v>
      </c>
      <c r="F14" s="494">
        <v>8.5</v>
      </c>
      <c r="G14" s="481">
        <v>11</v>
      </c>
      <c r="H14" s="493" t="s">
        <v>2</v>
      </c>
      <c r="I14" s="493" t="s">
        <v>2</v>
      </c>
      <c r="J14" s="493" t="s">
        <v>2</v>
      </c>
      <c r="K14" s="493" t="s">
        <v>2</v>
      </c>
      <c r="L14" s="490" t="s">
        <v>2</v>
      </c>
    </row>
    <row r="15" spans="1:12" x14ac:dyDescent="0.25">
      <c r="A15" s="492" t="s">
        <v>41</v>
      </c>
      <c r="B15" s="493" t="s">
        <v>42</v>
      </c>
      <c r="C15" s="493">
        <v>15</v>
      </c>
      <c r="D15" s="493">
        <v>23</v>
      </c>
      <c r="E15" s="493">
        <v>25</v>
      </c>
      <c r="F15" s="493">
        <v>25</v>
      </c>
      <c r="G15" s="493">
        <v>27</v>
      </c>
      <c r="H15" s="493" t="s">
        <v>2</v>
      </c>
      <c r="I15" s="493" t="s">
        <v>2</v>
      </c>
      <c r="J15" s="493" t="s">
        <v>2</v>
      </c>
      <c r="K15" s="493" t="s">
        <v>2</v>
      </c>
      <c r="L15" s="490" t="s">
        <v>2</v>
      </c>
    </row>
    <row r="16" spans="1:12" x14ac:dyDescent="0.25">
      <c r="A16" s="492" t="s">
        <v>43</v>
      </c>
      <c r="B16" s="493" t="s">
        <v>44</v>
      </c>
      <c r="C16" s="493">
        <v>15</v>
      </c>
      <c r="D16" s="494">
        <v>11.1</v>
      </c>
      <c r="E16" s="494">
        <v>11.8</v>
      </c>
      <c r="F16" s="494">
        <v>11.9</v>
      </c>
      <c r="G16" s="494">
        <v>12.8</v>
      </c>
      <c r="H16" s="493" t="s">
        <v>2</v>
      </c>
      <c r="I16" s="493" t="s">
        <v>2</v>
      </c>
      <c r="J16" s="493" t="s">
        <v>2</v>
      </c>
      <c r="K16" s="493" t="s">
        <v>2</v>
      </c>
      <c r="L16" s="490" t="s">
        <v>2</v>
      </c>
    </row>
    <row r="17" spans="1:12" x14ac:dyDescent="0.25">
      <c r="A17" s="492" t="s">
        <v>46</v>
      </c>
      <c r="B17" s="493" t="s">
        <v>47</v>
      </c>
      <c r="C17" s="493">
        <v>15</v>
      </c>
      <c r="D17" s="494">
        <v>100</v>
      </c>
      <c r="E17" s="494">
        <v>101.3</v>
      </c>
      <c r="F17" s="494">
        <v>102.2</v>
      </c>
      <c r="G17" s="494">
        <v>109.6</v>
      </c>
      <c r="H17" s="493" t="s">
        <v>2</v>
      </c>
      <c r="I17" s="493" t="s">
        <v>2</v>
      </c>
      <c r="J17" s="493" t="s">
        <v>2</v>
      </c>
      <c r="K17" s="493" t="s">
        <v>2</v>
      </c>
      <c r="L17" s="490" t="s">
        <v>2</v>
      </c>
    </row>
    <row r="18" spans="1:12" x14ac:dyDescent="0.25">
      <c r="A18" s="492" t="s">
        <v>1</v>
      </c>
      <c r="B18" s="493" t="s">
        <v>2</v>
      </c>
      <c r="C18" s="493">
        <v>15</v>
      </c>
      <c r="D18" s="494">
        <v>7</v>
      </c>
      <c r="E18" s="494">
        <v>7.1</v>
      </c>
      <c r="F18" s="494">
        <v>7.1</v>
      </c>
      <c r="G18" s="494">
        <v>7.4</v>
      </c>
      <c r="H18" s="493" t="s">
        <v>2</v>
      </c>
      <c r="I18" s="493" t="s">
        <v>2</v>
      </c>
      <c r="J18" s="493" t="s">
        <v>2</v>
      </c>
      <c r="K18" s="493" t="s">
        <v>2</v>
      </c>
      <c r="L18" s="490" t="s">
        <v>2</v>
      </c>
    </row>
    <row r="19" spans="1:12" x14ac:dyDescent="0.25">
      <c r="A19" s="487" t="s">
        <v>48</v>
      </c>
      <c r="B19" s="496"/>
      <c r="C19" s="496"/>
      <c r="D19" s="496"/>
      <c r="E19" s="496"/>
      <c r="F19" s="496"/>
      <c r="G19" s="496"/>
      <c r="H19" s="496"/>
      <c r="I19" s="496"/>
      <c r="J19" s="496"/>
      <c r="K19" s="496"/>
      <c r="L19" s="489"/>
    </row>
    <row r="20" spans="1:12" x14ac:dyDescent="0.25">
      <c r="A20" s="492" t="s">
        <v>49</v>
      </c>
      <c r="B20" s="493" t="s">
        <v>50</v>
      </c>
      <c r="C20" s="493">
        <v>15</v>
      </c>
      <c r="D20" s="495" t="s">
        <v>122</v>
      </c>
      <c r="E20" s="495" t="s">
        <v>122</v>
      </c>
      <c r="F20" s="495" t="s">
        <v>122</v>
      </c>
      <c r="G20" s="493">
        <v>0.13</v>
      </c>
      <c r="H20" s="493" t="s">
        <v>2</v>
      </c>
      <c r="I20" s="493" t="s">
        <v>2</v>
      </c>
      <c r="J20" s="493" t="s">
        <v>2</v>
      </c>
      <c r="K20" s="493" t="s">
        <v>2</v>
      </c>
      <c r="L20" s="490" t="s">
        <v>2</v>
      </c>
    </row>
    <row r="21" spans="1:12" ht="15.75" x14ac:dyDescent="0.3">
      <c r="A21" s="492" t="s">
        <v>52</v>
      </c>
      <c r="B21" s="493" t="s">
        <v>44</v>
      </c>
      <c r="C21" s="493">
        <v>15</v>
      </c>
      <c r="D21" s="493">
        <v>4.5</v>
      </c>
      <c r="E21" s="493">
        <v>5.2</v>
      </c>
      <c r="F21" s="493">
        <v>5.5</v>
      </c>
      <c r="G21" s="493">
        <v>8.1</v>
      </c>
      <c r="H21" s="493" t="s">
        <v>2</v>
      </c>
      <c r="I21" s="493" t="s">
        <v>2</v>
      </c>
      <c r="J21" s="493" t="s">
        <v>2</v>
      </c>
      <c r="K21" s="493" t="s">
        <v>2</v>
      </c>
      <c r="L21" s="490" t="s">
        <v>2</v>
      </c>
    </row>
    <row r="22" spans="1:12" x14ac:dyDescent="0.25">
      <c r="A22" s="1133" t="s">
        <v>697</v>
      </c>
      <c r="B22" s="493" t="s">
        <v>42</v>
      </c>
      <c r="C22" s="493">
        <v>15</v>
      </c>
      <c r="D22" s="481">
        <v>28</v>
      </c>
      <c r="E22" s="481">
        <v>29</v>
      </c>
      <c r="F22" s="481">
        <v>29</v>
      </c>
      <c r="G22" s="481">
        <v>31</v>
      </c>
      <c r="H22" s="493" t="s">
        <v>2</v>
      </c>
      <c r="I22" s="493" t="s">
        <v>2</v>
      </c>
      <c r="J22" s="493" t="s">
        <v>2</v>
      </c>
      <c r="K22" s="493" t="s">
        <v>2</v>
      </c>
      <c r="L22" s="490" t="s">
        <v>2</v>
      </c>
    </row>
    <row r="23" spans="1:12" x14ac:dyDescent="0.25">
      <c r="A23" s="492" t="s">
        <v>53</v>
      </c>
      <c r="B23" s="493" t="s">
        <v>44</v>
      </c>
      <c r="C23" s="493">
        <v>15</v>
      </c>
      <c r="D23" s="493">
        <v>7.7</v>
      </c>
      <c r="E23" s="493">
        <v>7.9</v>
      </c>
      <c r="F23" s="493">
        <v>7.9</v>
      </c>
      <c r="G23" s="493">
        <v>8.3000000000000007</v>
      </c>
      <c r="H23" s="493" t="s">
        <v>2</v>
      </c>
      <c r="I23" s="493" t="s">
        <v>2</v>
      </c>
      <c r="J23" s="493" t="s">
        <v>2</v>
      </c>
      <c r="K23" s="493" t="s">
        <v>2</v>
      </c>
      <c r="L23" s="490" t="s">
        <v>2</v>
      </c>
    </row>
    <row r="24" spans="1:12" x14ac:dyDescent="0.25">
      <c r="A24" s="1133" t="s">
        <v>696</v>
      </c>
      <c r="B24" s="493" t="s">
        <v>2</v>
      </c>
      <c r="C24" s="493">
        <v>15</v>
      </c>
      <c r="D24" s="494">
        <v>6.5</v>
      </c>
      <c r="E24" s="494">
        <v>6.7</v>
      </c>
      <c r="F24" s="494">
        <v>6.7</v>
      </c>
      <c r="G24" s="494">
        <v>6.9</v>
      </c>
      <c r="H24" s="493" t="s">
        <v>2</v>
      </c>
      <c r="I24" s="493" t="s">
        <v>2</v>
      </c>
      <c r="J24" s="493" t="s">
        <v>2</v>
      </c>
      <c r="K24" s="493" t="s">
        <v>2</v>
      </c>
      <c r="L24" s="490" t="s">
        <v>2</v>
      </c>
    </row>
    <row r="25" spans="1:12" x14ac:dyDescent="0.25">
      <c r="A25" s="492" t="s">
        <v>57</v>
      </c>
      <c r="B25" s="493" t="s">
        <v>44</v>
      </c>
      <c r="C25" s="493">
        <v>15</v>
      </c>
      <c r="D25" s="493" t="s">
        <v>58</v>
      </c>
      <c r="E25" s="481">
        <v>21</v>
      </c>
      <c r="F25" s="481">
        <v>20</v>
      </c>
      <c r="G25" s="481">
        <v>30</v>
      </c>
      <c r="H25" s="493" t="s">
        <v>2</v>
      </c>
      <c r="I25" s="493" t="s">
        <v>2</v>
      </c>
      <c r="J25" s="493" t="s">
        <v>2</v>
      </c>
      <c r="K25" s="493" t="s">
        <v>2</v>
      </c>
      <c r="L25" s="490" t="s">
        <v>2</v>
      </c>
    </row>
    <row r="26" spans="1:12" x14ac:dyDescent="0.25">
      <c r="A26" s="492" t="s">
        <v>59</v>
      </c>
      <c r="B26" s="493" t="s">
        <v>44</v>
      </c>
      <c r="C26" s="493">
        <v>15</v>
      </c>
      <c r="D26" s="495" t="s">
        <v>60</v>
      </c>
      <c r="E26" s="495" t="s">
        <v>60</v>
      </c>
      <c r="F26" s="495" t="s">
        <v>60</v>
      </c>
      <c r="G26" s="495" t="s">
        <v>60</v>
      </c>
      <c r="H26" s="493" t="s">
        <v>2</v>
      </c>
      <c r="I26" s="493" t="s">
        <v>2</v>
      </c>
      <c r="J26" s="493" t="s">
        <v>2</v>
      </c>
      <c r="K26" s="493" t="s">
        <v>2</v>
      </c>
      <c r="L26" s="490" t="s">
        <v>2</v>
      </c>
    </row>
    <row r="27" spans="1:12" x14ac:dyDescent="0.25">
      <c r="A27" s="492" t="s">
        <v>62</v>
      </c>
      <c r="B27" s="493" t="s">
        <v>63</v>
      </c>
      <c r="C27" s="493">
        <v>15</v>
      </c>
      <c r="D27" s="493">
        <v>0.32</v>
      </c>
      <c r="E27" s="493">
        <v>0.44</v>
      </c>
      <c r="F27" s="493">
        <v>0.44</v>
      </c>
      <c r="G27" s="493">
        <v>0.59</v>
      </c>
      <c r="H27" s="493" t="s">
        <v>2</v>
      </c>
      <c r="I27" s="493" t="s">
        <v>2</v>
      </c>
      <c r="J27" s="493" t="s">
        <v>2</v>
      </c>
      <c r="K27" s="493" t="s">
        <v>2</v>
      </c>
      <c r="L27" s="490" t="s">
        <v>2</v>
      </c>
    </row>
    <row r="28" spans="1:12" x14ac:dyDescent="0.25">
      <c r="A28" s="487" t="s">
        <v>64</v>
      </c>
      <c r="B28" s="496"/>
      <c r="C28" s="496"/>
      <c r="D28" s="496"/>
      <c r="E28" s="496"/>
      <c r="F28" s="496"/>
      <c r="G28" s="496"/>
      <c r="H28" s="496"/>
      <c r="I28" s="496"/>
      <c r="J28" s="496"/>
      <c r="K28" s="496"/>
      <c r="L28" s="489"/>
    </row>
    <row r="29" spans="1:12" x14ac:dyDescent="0.25">
      <c r="A29" s="492" t="s">
        <v>65</v>
      </c>
      <c r="B29" s="493" t="s">
        <v>44</v>
      </c>
      <c r="C29" s="493">
        <v>15</v>
      </c>
      <c r="D29" s="493">
        <v>5.4</v>
      </c>
      <c r="E29" s="493">
        <v>6.3</v>
      </c>
      <c r="F29" s="493">
        <v>6.7</v>
      </c>
      <c r="G29" s="493">
        <v>9.9</v>
      </c>
      <c r="H29" s="493" t="s">
        <v>2</v>
      </c>
      <c r="I29" s="493" t="s">
        <v>2</v>
      </c>
      <c r="J29" s="493" t="s">
        <v>2</v>
      </c>
      <c r="K29" s="493" t="s">
        <v>2</v>
      </c>
      <c r="L29" s="490" t="s">
        <v>2</v>
      </c>
    </row>
    <row r="30" spans="1:12" x14ac:dyDescent="0.25">
      <c r="A30" s="492" t="s">
        <v>66</v>
      </c>
      <c r="B30" s="493" t="s">
        <v>44</v>
      </c>
      <c r="C30" s="493">
        <v>15</v>
      </c>
      <c r="D30" s="493">
        <v>1.5</v>
      </c>
      <c r="E30" s="493">
        <v>1.6</v>
      </c>
      <c r="F30" s="493">
        <v>1.6</v>
      </c>
      <c r="G30" s="493">
        <v>1.7</v>
      </c>
      <c r="H30" s="493" t="s">
        <v>2</v>
      </c>
      <c r="I30" s="493" t="s">
        <v>2</v>
      </c>
      <c r="J30" s="493" t="s">
        <v>2</v>
      </c>
      <c r="K30" s="493" t="s">
        <v>2</v>
      </c>
      <c r="L30" s="490" t="s">
        <v>2</v>
      </c>
    </row>
    <row r="31" spans="1:12" x14ac:dyDescent="0.25">
      <c r="A31" s="492" t="s">
        <v>67</v>
      </c>
      <c r="B31" s="493" t="s">
        <v>44</v>
      </c>
      <c r="C31" s="493">
        <v>15</v>
      </c>
      <c r="D31" s="494">
        <v>2</v>
      </c>
      <c r="E31" s="493">
        <v>2.1</v>
      </c>
      <c r="F31" s="493">
        <v>2.1</v>
      </c>
      <c r="G31" s="493">
        <v>2.4</v>
      </c>
      <c r="H31" s="493" t="s">
        <v>2</v>
      </c>
      <c r="I31" s="493" t="s">
        <v>2</v>
      </c>
      <c r="J31" s="493" t="s">
        <v>2</v>
      </c>
      <c r="K31" s="493" t="s">
        <v>2</v>
      </c>
      <c r="L31" s="490" t="s">
        <v>2</v>
      </c>
    </row>
    <row r="32" spans="1:12" x14ac:dyDescent="0.25">
      <c r="A32" s="492" t="s">
        <v>69</v>
      </c>
      <c r="B32" s="493" t="s">
        <v>44</v>
      </c>
      <c r="C32" s="493">
        <v>15</v>
      </c>
      <c r="D32" s="493" t="s">
        <v>70</v>
      </c>
      <c r="E32" s="493" t="s">
        <v>70</v>
      </c>
      <c r="F32" s="493" t="s">
        <v>70</v>
      </c>
      <c r="G32" s="493">
        <v>2.9000000000000001E-2</v>
      </c>
      <c r="H32" s="493" t="s">
        <v>2</v>
      </c>
      <c r="I32" s="493" t="s">
        <v>2</v>
      </c>
      <c r="J32" s="493" t="s">
        <v>2</v>
      </c>
      <c r="K32" s="493" t="s">
        <v>2</v>
      </c>
      <c r="L32" s="490" t="s">
        <v>2</v>
      </c>
    </row>
    <row r="33" spans="1:12" x14ac:dyDescent="0.25">
      <c r="A33" s="492" t="s">
        <v>71</v>
      </c>
      <c r="B33" s="493" t="s">
        <v>44</v>
      </c>
      <c r="C33" s="493">
        <v>15</v>
      </c>
      <c r="D33" s="493">
        <v>0.94</v>
      </c>
      <c r="E33" s="493">
        <v>0.97</v>
      </c>
      <c r="F33" s="493">
        <v>0.96</v>
      </c>
      <c r="G33" s="493">
        <v>0.99</v>
      </c>
      <c r="H33" s="493" t="s">
        <v>2</v>
      </c>
      <c r="I33" s="493" t="s">
        <v>2</v>
      </c>
      <c r="J33" s="493" t="s">
        <v>2</v>
      </c>
      <c r="K33" s="493" t="s">
        <v>2</v>
      </c>
      <c r="L33" s="490" t="s">
        <v>2</v>
      </c>
    </row>
    <row r="34" spans="1:12" x14ac:dyDescent="0.25">
      <c r="A34" s="492" t="s">
        <v>72</v>
      </c>
      <c r="B34" s="493" t="s">
        <v>44</v>
      </c>
      <c r="C34" s="493">
        <v>15</v>
      </c>
      <c r="D34" s="493">
        <v>0.76</v>
      </c>
      <c r="E34" s="493">
        <v>0.79</v>
      </c>
      <c r="F34" s="493">
        <v>0.82</v>
      </c>
      <c r="G34" s="493">
        <v>0.89</v>
      </c>
      <c r="H34" s="493" t="s">
        <v>2</v>
      </c>
      <c r="I34" s="493" t="s">
        <v>2</v>
      </c>
      <c r="J34" s="493" t="s">
        <v>2</v>
      </c>
      <c r="K34" s="493" t="s">
        <v>2</v>
      </c>
      <c r="L34" s="490" t="s">
        <v>2</v>
      </c>
    </row>
    <row r="35" spans="1:12" x14ac:dyDescent="0.25">
      <c r="A35" s="492" t="s">
        <v>73</v>
      </c>
      <c r="B35" s="493" t="s">
        <v>44</v>
      </c>
      <c r="C35" s="493">
        <v>15</v>
      </c>
      <c r="D35" s="493">
        <v>1.7</v>
      </c>
      <c r="E35" s="493">
        <v>1.8</v>
      </c>
      <c r="F35" s="493">
        <v>1.8</v>
      </c>
      <c r="G35" s="493">
        <v>1.9</v>
      </c>
      <c r="H35" s="493" t="s">
        <v>2</v>
      </c>
      <c r="I35" s="493" t="s">
        <v>2</v>
      </c>
      <c r="J35" s="493" t="s">
        <v>2</v>
      </c>
      <c r="K35" s="493" t="s">
        <v>2</v>
      </c>
      <c r="L35" s="490" t="s">
        <v>2</v>
      </c>
    </row>
    <row r="36" spans="1:12" x14ac:dyDescent="0.25">
      <c r="A36" s="492" t="s">
        <v>74</v>
      </c>
      <c r="B36" s="493" t="s">
        <v>44</v>
      </c>
      <c r="C36" s="493">
        <v>15</v>
      </c>
      <c r="D36" s="493">
        <v>2.8</v>
      </c>
      <c r="E36" s="494">
        <v>3</v>
      </c>
      <c r="F36" s="493">
        <v>3.1</v>
      </c>
      <c r="G36" s="493">
        <v>3.4</v>
      </c>
      <c r="H36" s="493" t="s">
        <v>2</v>
      </c>
      <c r="I36" s="493" t="s">
        <v>2</v>
      </c>
      <c r="J36" s="493" t="s">
        <v>2</v>
      </c>
      <c r="K36" s="493" t="s">
        <v>2</v>
      </c>
      <c r="L36" s="490" t="s">
        <v>2</v>
      </c>
    </row>
    <row r="37" spans="1:12" x14ac:dyDescent="0.25">
      <c r="A37" s="487" t="s">
        <v>183</v>
      </c>
      <c r="B37" s="496"/>
      <c r="C37" s="496"/>
      <c r="D37" s="496"/>
      <c r="E37" s="496"/>
      <c r="F37" s="496"/>
      <c r="G37" s="496"/>
      <c r="H37" s="496"/>
      <c r="I37" s="496"/>
      <c r="J37" s="496"/>
      <c r="K37" s="496"/>
      <c r="L37" s="489"/>
    </row>
    <row r="38" spans="1:12" x14ac:dyDescent="0.25">
      <c r="A38" s="492" t="s">
        <v>76</v>
      </c>
      <c r="B38" s="493" t="s">
        <v>44</v>
      </c>
      <c r="C38" s="493">
        <v>15</v>
      </c>
      <c r="D38" s="493">
        <v>2.2999999999999998</v>
      </c>
      <c r="E38" s="493">
        <v>2.5</v>
      </c>
      <c r="F38" s="493">
        <v>2.6</v>
      </c>
      <c r="G38" s="494">
        <v>3</v>
      </c>
      <c r="H38" s="493" t="s">
        <v>2</v>
      </c>
      <c r="I38" s="493" t="s">
        <v>2</v>
      </c>
      <c r="J38" s="493" t="s">
        <v>2</v>
      </c>
      <c r="K38" s="493" t="s">
        <v>2</v>
      </c>
      <c r="L38" s="490" t="s">
        <v>2</v>
      </c>
    </row>
    <row r="39" spans="1:12" x14ac:dyDescent="0.25">
      <c r="A39" s="492" t="s">
        <v>77</v>
      </c>
      <c r="B39" s="493" t="s">
        <v>44</v>
      </c>
      <c r="C39" s="493">
        <v>15</v>
      </c>
      <c r="D39" s="493">
        <v>2.2999999999999998</v>
      </c>
      <c r="E39" s="493">
        <v>2.6</v>
      </c>
      <c r="F39" s="493">
        <v>2.6</v>
      </c>
      <c r="G39" s="494">
        <v>3</v>
      </c>
      <c r="H39" s="493" t="s">
        <v>2</v>
      </c>
      <c r="I39" s="493" t="s">
        <v>2</v>
      </c>
      <c r="J39" s="493" t="s">
        <v>2</v>
      </c>
      <c r="K39" s="493" t="s">
        <v>2</v>
      </c>
      <c r="L39" s="490" t="s">
        <v>2</v>
      </c>
    </row>
    <row r="40" spans="1:12" x14ac:dyDescent="0.25">
      <c r="A40" s="492" t="s">
        <v>78</v>
      </c>
      <c r="B40" s="493" t="s">
        <v>79</v>
      </c>
      <c r="C40" s="493">
        <v>15</v>
      </c>
      <c r="D40" s="493" t="s">
        <v>80</v>
      </c>
      <c r="E40" s="493">
        <v>0.15</v>
      </c>
      <c r="F40" s="493">
        <v>0.15</v>
      </c>
      <c r="G40" s="493">
        <v>0.21</v>
      </c>
      <c r="H40" s="493" t="s">
        <v>2</v>
      </c>
      <c r="I40" s="493" t="s">
        <v>2</v>
      </c>
      <c r="J40" s="493" t="s">
        <v>2</v>
      </c>
      <c r="K40" s="493" t="s">
        <v>2</v>
      </c>
      <c r="L40" s="490" t="s">
        <v>2</v>
      </c>
    </row>
    <row r="41" spans="1:12" x14ac:dyDescent="0.25">
      <c r="A41" s="492" t="s">
        <v>81</v>
      </c>
      <c r="B41" s="493" t="s">
        <v>79</v>
      </c>
      <c r="C41" s="493">
        <v>15</v>
      </c>
      <c r="D41" s="493" t="s">
        <v>80</v>
      </c>
      <c r="E41" s="493">
        <v>0.15</v>
      </c>
      <c r="F41" s="493">
        <v>0.15</v>
      </c>
      <c r="G41" s="493">
        <v>0.21</v>
      </c>
      <c r="H41" s="493" t="s">
        <v>2</v>
      </c>
      <c r="I41" s="493" t="s">
        <v>2</v>
      </c>
      <c r="J41" s="493" t="s">
        <v>2</v>
      </c>
      <c r="K41" s="493" t="s">
        <v>2</v>
      </c>
      <c r="L41" s="490" t="s">
        <v>2</v>
      </c>
    </row>
    <row r="42" spans="1:12" x14ac:dyDescent="0.25">
      <c r="A42" s="492" t="s">
        <v>82</v>
      </c>
      <c r="B42" s="493" t="s">
        <v>79</v>
      </c>
      <c r="C42" s="493">
        <v>15</v>
      </c>
      <c r="D42" s="493" t="s">
        <v>83</v>
      </c>
      <c r="E42" s="493" t="s">
        <v>83</v>
      </c>
      <c r="F42" s="493" t="s">
        <v>83</v>
      </c>
      <c r="G42" s="493">
        <v>7.4999999999999997E-3</v>
      </c>
      <c r="H42" s="493" t="s">
        <v>2</v>
      </c>
      <c r="I42" s="493" t="s">
        <v>2</v>
      </c>
      <c r="J42" s="493" t="s">
        <v>2</v>
      </c>
      <c r="K42" s="493" t="s">
        <v>2</v>
      </c>
      <c r="L42" s="490" t="s">
        <v>2</v>
      </c>
    </row>
    <row r="43" spans="1:12" x14ac:dyDescent="0.25">
      <c r="A43" s="492" t="s">
        <v>84</v>
      </c>
      <c r="B43" s="493" t="s">
        <v>79</v>
      </c>
      <c r="C43" s="493">
        <v>15</v>
      </c>
      <c r="D43" s="493" t="s">
        <v>85</v>
      </c>
      <c r="E43" s="493" t="s">
        <v>85</v>
      </c>
      <c r="F43" s="493" t="s">
        <v>85</v>
      </c>
      <c r="G43" s="493" t="s">
        <v>85</v>
      </c>
      <c r="H43" s="493" t="s">
        <v>2</v>
      </c>
      <c r="I43" s="493" t="s">
        <v>2</v>
      </c>
      <c r="J43" s="493" t="s">
        <v>2</v>
      </c>
      <c r="K43" s="493" t="s">
        <v>2</v>
      </c>
      <c r="L43" s="490" t="s">
        <v>2</v>
      </c>
    </row>
    <row r="44" spans="1:12" x14ac:dyDescent="0.25">
      <c r="A44" s="492" t="s">
        <v>86</v>
      </c>
      <c r="B44" s="493" t="s">
        <v>79</v>
      </c>
      <c r="C44" s="493">
        <v>15</v>
      </c>
      <c r="D44" s="493" t="s">
        <v>87</v>
      </c>
      <c r="E44" s="493" t="s">
        <v>87</v>
      </c>
      <c r="F44" s="493" t="s">
        <v>87</v>
      </c>
      <c r="G44" s="493" t="s">
        <v>87</v>
      </c>
      <c r="H44" s="493" t="s">
        <v>2</v>
      </c>
      <c r="I44" s="493" t="s">
        <v>2</v>
      </c>
      <c r="J44" s="493" t="s">
        <v>2</v>
      </c>
      <c r="K44" s="493" t="s">
        <v>2</v>
      </c>
      <c r="L44" s="490" t="s">
        <v>2</v>
      </c>
    </row>
    <row r="45" spans="1:12" x14ac:dyDescent="0.25">
      <c r="A45" s="492" t="s">
        <v>88</v>
      </c>
      <c r="B45" s="493" t="s">
        <v>89</v>
      </c>
      <c r="C45" s="493">
        <v>15</v>
      </c>
      <c r="D45" s="493">
        <v>3.0000000000000001E-3</v>
      </c>
      <c r="E45" s="493">
        <v>4.5999999999999999E-3</v>
      </c>
      <c r="F45" s="493">
        <v>4.7999999999999996E-3</v>
      </c>
      <c r="G45" s="493">
        <v>8.8999999999999999E-3</v>
      </c>
      <c r="H45" s="493" t="s">
        <v>2</v>
      </c>
      <c r="I45" s="493" t="s">
        <v>2</v>
      </c>
      <c r="J45" s="493" t="s">
        <v>2</v>
      </c>
      <c r="K45" s="493" t="s">
        <v>2</v>
      </c>
      <c r="L45" s="490" t="s">
        <v>2</v>
      </c>
    </row>
    <row r="46" spans="1:12" x14ac:dyDescent="0.25">
      <c r="A46" s="492" t="s">
        <v>90</v>
      </c>
      <c r="B46" s="493" t="s">
        <v>89</v>
      </c>
      <c r="C46" s="493">
        <v>15</v>
      </c>
      <c r="D46" s="493" t="s">
        <v>92</v>
      </c>
      <c r="E46" s="493">
        <v>1.8E-3</v>
      </c>
      <c r="F46" s="493">
        <v>1.9E-3</v>
      </c>
      <c r="G46" s="493">
        <v>3.8999999999999998E-3</v>
      </c>
      <c r="H46" s="493" t="s">
        <v>2</v>
      </c>
      <c r="I46" s="493" t="s">
        <v>2</v>
      </c>
      <c r="J46" s="493" t="s">
        <v>2</v>
      </c>
      <c r="K46" s="493" t="s">
        <v>2</v>
      </c>
      <c r="L46" s="490" t="s">
        <v>2</v>
      </c>
    </row>
    <row r="47" spans="1:12" x14ac:dyDescent="0.25">
      <c r="A47" s="492" t="s">
        <v>91</v>
      </c>
      <c r="B47" s="493" t="s">
        <v>89</v>
      </c>
      <c r="C47" s="493">
        <v>15</v>
      </c>
      <c r="D47" s="493" t="s">
        <v>92</v>
      </c>
      <c r="E47" s="493" t="s">
        <v>92</v>
      </c>
      <c r="F47" s="493" t="s">
        <v>92</v>
      </c>
      <c r="G47" s="493" t="s">
        <v>92</v>
      </c>
      <c r="H47" s="493" t="s">
        <v>2</v>
      </c>
      <c r="I47" s="493" t="s">
        <v>2</v>
      </c>
      <c r="J47" s="493" t="s">
        <v>2</v>
      </c>
      <c r="K47" s="493" t="s">
        <v>2</v>
      </c>
      <c r="L47" s="490" t="s">
        <v>2</v>
      </c>
    </row>
    <row r="48" spans="1:12" x14ac:dyDescent="0.25">
      <c r="A48" s="492" t="s">
        <v>417</v>
      </c>
      <c r="B48" s="493" t="s">
        <v>44</v>
      </c>
      <c r="C48" s="493">
        <v>15</v>
      </c>
      <c r="D48" s="493">
        <v>0.01</v>
      </c>
      <c r="E48" s="493">
        <v>3.9E-2</v>
      </c>
      <c r="F48" s="483">
        <v>4.7E-2</v>
      </c>
      <c r="G48" s="493">
        <v>7.5999999999999998E-2</v>
      </c>
      <c r="H48" s="493" t="s">
        <v>2</v>
      </c>
      <c r="I48" s="493" t="s">
        <v>2</v>
      </c>
      <c r="J48" s="493" t="s">
        <v>2</v>
      </c>
      <c r="K48" s="493" t="s">
        <v>2</v>
      </c>
      <c r="L48" s="490" t="s">
        <v>2</v>
      </c>
    </row>
    <row r="49" spans="1:12" x14ac:dyDescent="0.25">
      <c r="A49" s="488" t="s">
        <v>94</v>
      </c>
      <c r="B49" s="497"/>
      <c r="C49" s="497"/>
      <c r="D49" s="497"/>
      <c r="E49" s="497"/>
      <c r="F49" s="482"/>
      <c r="G49" s="497"/>
      <c r="H49" s="497"/>
      <c r="I49" s="497"/>
      <c r="J49" s="497"/>
      <c r="K49" s="497"/>
      <c r="L49" s="491"/>
    </row>
    <row r="50" spans="1:12" x14ac:dyDescent="0.25">
      <c r="A50" s="492" t="s">
        <v>95</v>
      </c>
      <c r="B50" s="493" t="s">
        <v>96</v>
      </c>
      <c r="C50" s="493">
        <v>15</v>
      </c>
      <c r="D50" s="493" t="s">
        <v>68</v>
      </c>
      <c r="E50" s="493" t="s">
        <v>68</v>
      </c>
      <c r="F50" s="493" t="s">
        <v>68</v>
      </c>
      <c r="G50" s="493" t="s">
        <v>68</v>
      </c>
      <c r="H50" s="493" t="s">
        <v>2</v>
      </c>
      <c r="I50" s="493" t="s">
        <v>2</v>
      </c>
      <c r="J50" s="493" t="s">
        <v>2</v>
      </c>
      <c r="K50" s="493" t="s">
        <v>2</v>
      </c>
      <c r="L50" s="490" t="s">
        <v>2</v>
      </c>
    </row>
    <row r="51" spans="1:12" x14ac:dyDescent="0.25">
      <c r="A51" s="492" t="s">
        <v>97</v>
      </c>
      <c r="B51" s="493" t="s">
        <v>96</v>
      </c>
      <c r="C51" s="493">
        <v>15</v>
      </c>
      <c r="D51" s="493" t="s">
        <v>68</v>
      </c>
      <c r="E51" s="493" t="s">
        <v>68</v>
      </c>
      <c r="F51" s="493" t="s">
        <v>68</v>
      </c>
      <c r="G51" s="493" t="s">
        <v>68</v>
      </c>
      <c r="H51" s="493" t="s">
        <v>2</v>
      </c>
      <c r="I51" s="493" t="s">
        <v>2</v>
      </c>
      <c r="J51" s="493" t="s">
        <v>2</v>
      </c>
      <c r="K51" s="493" t="s">
        <v>2</v>
      </c>
      <c r="L51" s="490" t="s">
        <v>2</v>
      </c>
    </row>
    <row r="52" spans="1:12" x14ac:dyDescent="0.25">
      <c r="A52" s="492" t="s">
        <v>98</v>
      </c>
      <c r="B52" s="493" t="s">
        <v>96</v>
      </c>
      <c r="C52" s="493">
        <v>15</v>
      </c>
      <c r="D52" s="493" t="s">
        <v>68</v>
      </c>
      <c r="E52" s="493" t="s">
        <v>68</v>
      </c>
      <c r="F52" s="493" t="s">
        <v>68</v>
      </c>
      <c r="G52" s="493" t="s">
        <v>68</v>
      </c>
      <c r="H52" s="493" t="s">
        <v>2</v>
      </c>
      <c r="I52" s="493" t="s">
        <v>2</v>
      </c>
      <c r="J52" s="493" t="s">
        <v>2</v>
      </c>
      <c r="K52" s="493" t="s">
        <v>2</v>
      </c>
      <c r="L52" s="490" t="s">
        <v>2</v>
      </c>
    </row>
    <row r="53" spans="1:12" x14ac:dyDescent="0.25">
      <c r="A53" s="492" t="s">
        <v>99</v>
      </c>
      <c r="B53" s="493" t="s">
        <v>96</v>
      </c>
      <c r="C53" s="493">
        <v>15</v>
      </c>
      <c r="D53" s="493" t="s">
        <v>100</v>
      </c>
      <c r="E53" s="493" t="s">
        <v>100</v>
      </c>
      <c r="F53" s="493" t="s">
        <v>100</v>
      </c>
      <c r="G53" s="493" t="s">
        <v>100</v>
      </c>
      <c r="H53" s="493" t="s">
        <v>2</v>
      </c>
      <c r="I53" s="493" t="s">
        <v>2</v>
      </c>
      <c r="J53" s="493" t="s">
        <v>2</v>
      </c>
      <c r="K53" s="493" t="s">
        <v>2</v>
      </c>
      <c r="L53" s="490" t="s">
        <v>2</v>
      </c>
    </row>
    <row r="54" spans="1:12" x14ac:dyDescent="0.25">
      <c r="A54" s="492" t="s">
        <v>101</v>
      </c>
      <c r="B54" s="493" t="s">
        <v>96</v>
      </c>
      <c r="C54" s="493">
        <v>15</v>
      </c>
      <c r="D54" s="493" t="s">
        <v>102</v>
      </c>
      <c r="E54" s="493" t="s">
        <v>102</v>
      </c>
      <c r="F54" s="493" t="s">
        <v>102</v>
      </c>
      <c r="G54" s="493" t="s">
        <v>102</v>
      </c>
      <c r="H54" s="493" t="s">
        <v>2</v>
      </c>
      <c r="I54" s="493" t="s">
        <v>2</v>
      </c>
      <c r="J54" s="493" t="s">
        <v>2</v>
      </c>
      <c r="K54" s="493" t="s">
        <v>2</v>
      </c>
      <c r="L54" s="490" t="s">
        <v>2</v>
      </c>
    </row>
    <row r="55" spans="1:12" x14ac:dyDescent="0.25">
      <c r="A55" s="492" t="s">
        <v>103</v>
      </c>
      <c r="B55" s="493" t="s">
        <v>96</v>
      </c>
      <c r="C55" s="493">
        <v>15</v>
      </c>
      <c r="D55" s="493" t="s">
        <v>102</v>
      </c>
      <c r="E55" s="493" t="s">
        <v>102</v>
      </c>
      <c r="F55" s="493" t="s">
        <v>102</v>
      </c>
      <c r="G55" s="493" t="s">
        <v>102</v>
      </c>
      <c r="H55" s="493" t="s">
        <v>2</v>
      </c>
      <c r="I55" s="493" t="s">
        <v>2</v>
      </c>
      <c r="J55" s="493" t="s">
        <v>2</v>
      </c>
      <c r="K55" s="493" t="s">
        <v>2</v>
      </c>
      <c r="L55" s="490" t="s">
        <v>2</v>
      </c>
    </row>
    <row r="56" spans="1:12" x14ac:dyDescent="0.25">
      <c r="A56" s="492" t="s">
        <v>104</v>
      </c>
      <c r="B56" s="493" t="s">
        <v>96</v>
      </c>
      <c r="C56" s="493">
        <v>15</v>
      </c>
      <c r="D56" s="493" t="s">
        <v>105</v>
      </c>
      <c r="E56" s="493" t="s">
        <v>105</v>
      </c>
      <c r="F56" s="493" t="s">
        <v>105</v>
      </c>
      <c r="G56" s="493" t="s">
        <v>105</v>
      </c>
      <c r="H56" s="493" t="s">
        <v>2</v>
      </c>
      <c r="I56" s="493" t="s">
        <v>2</v>
      </c>
      <c r="J56" s="493" t="s">
        <v>2</v>
      </c>
      <c r="K56" s="493" t="s">
        <v>2</v>
      </c>
      <c r="L56" s="490" t="s">
        <v>2</v>
      </c>
    </row>
    <row r="57" spans="1:12" x14ac:dyDescent="0.25">
      <c r="A57" s="492" t="s">
        <v>166</v>
      </c>
      <c r="B57" s="493" t="s">
        <v>107</v>
      </c>
      <c r="C57" s="493">
        <v>14</v>
      </c>
      <c r="D57" s="495" t="s">
        <v>108</v>
      </c>
      <c r="E57" s="495" t="s">
        <v>108</v>
      </c>
      <c r="F57" s="493" t="s">
        <v>108</v>
      </c>
      <c r="G57" s="494">
        <v>1</v>
      </c>
      <c r="H57" s="493" t="s">
        <v>2</v>
      </c>
      <c r="I57" s="493" t="s">
        <v>2</v>
      </c>
      <c r="J57" s="493" t="s">
        <v>2</v>
      </c>
      <c r="K57" s="493" t="s">
        <v>2</v>
      </c>
      <c r="L57" s="490" t="s">
        <v>2</v>
      </c>
    </row>
    <row r="58" spans="1:12" x14ac:dyDescent="0.25">
      <c r="A58" s="487" t="s">
        <v>109</v>
      </c>
      <c r="B58" s="496"/>
      <c r="C58" s="496"/>
      <c r="D58" s="496"/>
      <c r="E58" s="496"/>
      <c r="F58" s="496"/>
      <c r="G58" s="496"/>
      <c r="H58" s="496"/>
      <c r="I58" s="496"/>
      <c r="J58" s="496"/>
      <c r="K58" s="496"/>
      <c r="L58" s="489"/>
    </row>
    <row r="59" spans="1:12" x14ac:dyDescent="0.25">
      <c r="A59" s="492" t="s">
        <v>110</v>
      </c>
      <c r="B59" s="493" t="s">
        <v>96</v>
      </c>
      <c r="C59" s="493">
        <v>15</v>
      </c>
      <c r="D59" s="493">
        <v>3.7</v>
      </c>
      <c r="E59" s="493">
        <v>5.0999999999999996</v>
      </c>
      <c r="F59" s="493">
        <v>5.2</v>
      </c>
      <c r="G59" s="493">
        <v>7.4</v>
      </c>
      <c r="H59" s="493" t="s">
        <v>2</v>
      </c>
      <c r="I59" s="493" t="s">
        <v>2</v>
      </c>
      <c r="J59" s="493" t="s">
        <v>2</v>
      </c>
      <c r="K59" s="493" t="s">
        <v>2</v>
      </c>
      <c r="L59" s="490" t="s">
        <v>2</v>
      </c>
    </row>
    <row r="60" spans="1:12" x14ac:dyDescent="0.25">
      <c r="A60" s="492" t="s">
        <v>113</v>
      </c>
      <c r="B60" s="493" t="s">
        <v>96</v>
      </c>
      <c r="C60" s="493">
        <v>15</v>
      </c>
      <c r="D60" s="493" t="s">
        <v>70</v>
      </c>
      <c r="E60" s="493" t="s">
        <v>70</v>
      </c>
      <c r="F60" s="493" t="s">
        <v>70</v>
      </c>
      <c r="G60" s="493">
        <v>2.4E-2</v>
      </c>
      <c r="H60" s="493" t="s">
        <v>2</v>
      </c>
      <c r="I60" s="493" t="s">
        <v>2</v>
      </c>
      <c r="J60" s="493" t="s">
        <v>2</v>
      </c>
      <c r="K60" s="493" t="s">
        <v>2</v>
      </c>
      <c r="L60" s="490" t="s">
        <v>2</v>
      </c>
    </row>
    <row r="61" spans="1:12" x14ac:dyDescent="0.25">
      <c r="A61" s="492" t="s">
        <v>114</v>
      </c>
      <c r="B61" s="493" t="s">
        <v>96</v>
      </c>
      <c r="C61" s="493">
        <v>15</v>
      </c>
      <c r="D61" s="493">
        <v>0.26</v>
      </c>
      <c r="E61" s="493">
        <v>0.27</v>
      </c>
      <c r="F61" s="493">
        <v>0.27</v>
      </c>
      <c r="G61" s="498">
        <v>0.3</v>
      </c>
      <c r="H61" s="493" t="s">
        <v>2</v>
      </c>
      <c r="I61" s="493" t="s">
        <v>2</v>
      </c>
      <c r="J61" s="493" t="s">
        <v>2</v>
      </c>
      <c r="K61" s="493" t="s">
        <v>2</v>
      </c>
      <c r="L61" s="490" t="s">
        <v>2</v>
      </c>
    </row>
    <row r="62" spans="1:12" x14ac:dyDescent="0.25">
      <c r="A62" s="492" t="s">
        <v>115</v>
      </c>
      <c r="B62" s="493" t="s">
        <v>96</v>
      </c>
      <c r="C62" s="493">
        <v>15</v>
      </c>
      <c r="D62" s="493">
        <v>2.2000000000000002</v>
      </c>
      <c r="E62" s="493">
        <v>2.4</v>
      </c>
      <c r="F62" s="493">
        <v>2.5</v>
      </c>
      <c r="G62" s="493">
        <v>3.1</v>
      </c>
      <c r="H62" s="493" t="s">
        <v>2</v>
      </c>
      <c r="I62" s="493" t="s">
        <v>2</v>
      </c>
      <c r="J62" s="493" t="s">
        <v>2</v>
      </c>
      <c r="K62" s="493" t="s">
        <v>2</v>
      </c>
      <c r="L62" s="490" t="s">
        <v>2</v>
      </c>
    </row>
    <row r="63" spans="1:12" x14ac:dyDescent="0.25">
      <c r="A63" s="492" t="s">
        <v>116</v>
      </c>
      <c r="B63" s="493" t="s">
        <v>96</v>
      </c>
      <c r="C63" s="493">
        <v>15</v>
      </c>
      <c r="D63" s="493" t="s">
        <v>117</v>
      </c>
      <c r="E63" s="493" t="s">
        <v>117</v>
      </c>
      <c r="F63" s="493" t="s">
        <v>117</v>
      </c>
      <c r="G63" s="493" t="s">
        <v>117</v>
      </c>
      <c r="H63" s="493" t="s">
        <v>2</v>
      </c>
      <c r="I63" s="493" t="s">
        <v>2</v>
      </c>
      <c r="J63" s="493" t="s">
        <v>2</v>
      </c>
      <c r="K63" s="493" t="s">
        <v>2</v>
      </c>
      <c r="L63" s="490" t="s">
        <v>2</v>
      </c>
    </row>
    <row r="64" spans="1:12" x14ac:dyDescent="0.25">
      <c r="A64" s="492" t="s">
        <v>118</v>
      </c>
      <c r="B64" s="493" t="s">
        <v>96</v>
      </c>
      <c r="C64" s="493">
        <v>15</v>
      </c>
      <c r="D64" s="493" t="s">
        <v>117</v>
      </c>
      <c r="E64" s="493" t="s">
        <v>117</v>
      </c>
      <c r="F64" s="493" t="s">
        <v>117</v>
      </c>
      <c r="G64" s="493" t="s">
        <v>117</v>
      </c>
      <c r="H64" s="493" t="s">
        <v>2</v>
      </c>
      <c r="I64" s="493" t="s">
        <v>2</v>
      </c>
      <c r="J64" s="493" t="s">
        <v>2</v>
      </c>
      <c r="K64" s="493" t="s">
        <v>2</v>
      </c>
      <c r="L64" s="490" t="s">
        <v>2</v>
      </c>
    </row>
    <row r="65" spans="1:12" x14ac:dyDescent="0.25">
      <c r="A65" s="492" t="s">
        <v>119</v>
      </c>
      <c r="B65" s="493" t="s">
        <v>96</v>
      </c>
      <c r="C65" s="493">
        <v>15</v>
      </c>
      <c r="D65" s="494">
        <v>2</v>
      </c>
      <c r="E65" s="493">
        <v>2.2999999999999998</v>
      </c>
      <c r="F65" s="493">
        <v>2.6</v>
      </c>
      <c r="G65" s="493">
        <v>3.9</v>
      </c>
      <c r="H65" s="493" t="s">
        <v>2</v>
      </c>
      <c r="I65" s="493" t="s">
        <v>2</v>
      </c>
      <c r="J65" s="493" t="s">
        <v>2</v>
      </c>
      <c r="K65" s="493" t="s">
        <v>2</v>
      </c>
      <c r="L65" s="490" t="s">
        <v>2</v>
      </c>
    </row>
    <row r="66" spans="1:12" x14ac:dyDescent="0.25">
      <c r="A66" s="492" t="s">
        <v>120</v>
      </c>
      <c r="B66" s="493" t="s">
        <v>96</v>
      </c>
      <c r="C66" s="493">
        <v>15</v>
      </c>
      <c r="D66" s="493" t="s">
        <v>83</v>
      </c>
      <c r="E66" s="493" t="s">
        <v>83</v>
      </c>
      <c r="F66" s="493" t="s">
        <v>83</v>
      </c>
      <c r="G66" s="493">
        <v>1.0999999999999999E-2</v>
      </c>
      <c r="H66" s="493" t="s">
        <v>2</v>
      </c>
      <c r="I66" s="493" t="s">
        <v>2</v>
      </c>
      <c r="J66" s="493" t="s">
        <v>2</v>
      </c>
      <c r="K66" s="493" t="s">
        <v>2</v>
      </c>
      <c r="L66" s="490" t="s">
        <v>2</v>
      </c>
    </row>
    <row r="67" spans="1:12" x14ac:dyDescent="0.25">
      <c r="A67" s="492" t="s">
        <v>121</v>
      </c>
      <c r="B67" s="493" t="s">
        <v>96</v>
      </c>
      <c r="C67" s="493">
        <v>15</v>
      </c>
      <c r="D67" s="493">
        <v>6.4999999999999997E-3</v>
      </c>
      <c r="E67" s="493">
        <v>7.3000000000000001E-3</v>
      </c>
      <c r="F67" s="484">
        <v>7.4000000000000003E-3</v>
      </c>
      <c r="G67" s="493">
        <v>8.3999999999999995E-3</v>
      </c>
      <c r="H67" s="493" t="s">
        <v>2</v>
      </c>
      <c r="I67" s="493" t="s">
        <v>2</v>
      </c>
      <c r="J67" s="493" t="s">
        <v>2</v>
      </c>
      <c r="K67" s="493" t="s">
        <v>2</v>
      </c>
      <c r="L67" s="490" t="s">
        <v>2</v>
      </c>
    </row>
    <row r="68" spans="1:12" x14ac:dyDescent="0.25">
      <c r="A68" s="492" t="s">
        <v>123</v>
      </c>
      <c r="B68" s="493" t="s">
        <v>96</v>
      </c>
      <c r="C68" s="493">
        <v>15</v>
      </c>
      <c r="D68" s="493" t="s">
        <v>124</v>
      </c>
      <c r="E68" s="493" t="s">
        <v>124</v>
      </c>
      <c r="F68" s="493" t="s">
        <v>124</v>
      </c>
      <c r="G68" s="493">
        <v>7.3999999999999996E-2</v>
      </c>
      <c r="H68" s="493" t="s">
        <v>2</v>
      </c>
      <c r="I68" s="493" t="s">
        <v>2</v>
      </c>
      <c r="J68" s="493" t="s">
        <v>2</v>
      </c>
      <c r="K68" s="493" t="s">
        <v>2</v>
      </c>
      <c r="L68" s="490" t="s">
        <v>2</v>
      </c>
    </row>
    <row r="69" spans="1:12" x14ac:dyDescent="0.25">
      <c r="A69" s="492" t="s">
        <v>125</v>
      </c>
      <c r="B69" s="493" t="s">
        <v>96</v>
      </c>
      <c r="C69" s="493">
        <v>15</v>
      </c>
      <c r="D69" s="493">
        <v>1.0999999999999999E-2</v>
      </c>
      <c r="E69" s="493">
        <v>1.2999999999999999E-2</v>
      </c>
      <c r="F69" s="483">
        <v>1.4E-2</v>
      </c>
      <c r="G69" s="493">
        <v>1.7999999999999999E-2</v>
      </c>
      <c r="H69" s="493" t="s">
        <v>2</v>
      </c>
      <c r="I69" s="493" t="s">
        <v>2</v>
      </c>
      <c r="J69" s="493" t="s">
        <v>2</v>
      </c>
      <c r="K69" s="493" t="s">
        <v>2</v>
      </c>
      <c r="L69" s="490" t="s">
        <v>2</v>
      </c>
    </row>
    <row r="70" spans="1:12" x14ac:dyDescent="0.25">
      <c r="A70" s="492" t="s">
        <v>126</v>
      </c>
      <c r="B70" s="493" t="s">
        <v>96</v>
      </c>
      <c r="C70" s="493">
        <v>15</v>
      </c>
      <c r="D70" s="493">
        <v>0.51</v>
      </c>
      <c r="E70" s="493">
        <v>0.61</v>
      </c>
      <c r="F70" s="493">
        <v>0.61</v>
      </c>
      <c r="G70" s="493">
        <v>0.71</v>
      </c>
      <c r="H70" s="493" t="s">
        <v>2</v>
      </c>
      <c r="I70" s="493" t="s">
        <v>2</v>
      </c>
      <c r="J70" s="493" t="s">
        <v>2</v>
      </c>
      <c r="K70" s="493" t="s">
        <v>2</v>
      </c>
      <c r="L70" s="490" t="s">
        <v>2</v>
      </c>
    </row>
    <row r="71" spans="1:12" x14ac:dyDescent="0.25">
      <c r="A71" s="492" t="s">
        <v>127</v>
      </c>
      <c r="B71" s="493" t="s">
        <v>96</v>
      </c>
      <c r="C71" s="493">
        <v>15</v>
      </c>
      <c r="D71" s="493">
        <v>3.4</v>
      </c>
      <c r="E71" s="493">
        <v>4.5999999999999996</v>
      </c>
      <c r="F71" s="493">
        <v>5.3</v>
      </c>
      <c r="G71" s="493">
        <v>7.4</v>
      </c>
      <c r="H71" s="493" t="s">
        <v>2</v>
      </c>
      <c r="I71" s="493" t="s">
        <v>2</v>
      </c>
      <c r="J71" s="493" t="s">
        <v>2</v>
      </c>
      <c r="K71" s="493" t="s">
        <v>2</v>
      </c>
      <c r="L71" s="490" t="s">
        <v>2</v>
      </c>
    </row>
    <row r="72" spans="1:12" x14ac:dyDescent="0.25">
      <c r="A72" s="492" t="s">
        <v>128</v>
      </c>
      <c r="B72" s="493" t="s">
        <v>96</v>
      </c>
      <c r="C72" s="493">
        <v>15</v>
      </c>
      <c r="D72" s="493" t="s">
        <v>117</v>
      </c>
      <c r="E72" s="493" t="s">
        <v>117</v>
      </c>
      <c r="F72" s="493" t="s">
        <v>117</v>
      </c>
      <c r="G72" s="493">
        <v>1.2999999999999999E-2</v>
      </c>
      <c r="H72" s="493" t="s">
        <v>2</v>
      </c>
      <c r="I72" s="493" t="s">
        <v>2</v>
      </c>
      <c r="J72" s="493" t="s">
        <v>2</v>
      </c>
      <c r="K72" s="493" t="s">
        <v>2</v>
      </c>
      <c r="L72" s="490" t="s">
        <v>2</v>
      </c>
    </row>
    <row r="73" spans="1:12" x14ac:dyDescent="0.25">
      <c r="A73" s="492" t="s">
        <v>129</v>
      </c>
      <c r="B73" s="493" t="s">
        <v>96</v>
      </c>
      <c r="C73" s="493">
        <v>15</v>
      </c>
      <c r="D73" s="493">
        <v>1.4</v>
      </c>
      <c r="E73" s="493">
        <v>1.6</v>
      </c>
      <c r="F73" s="493">
        <v>1.6</v>
      </c>
      <c r="G73" s="493">
        <v>1.8</v>
      </c>
      <c r="H73" s="493" t="s">
        <v>2</v>
      </c>
      <c r="I73" s="493" t="s">
        <v>2</v>
      </c>
      <c r="J73" s="493" t="s">
        <v>2</v>
      </c>
      <c r="K73" s="493" t="s">
        <v>2</v>
      </c>
      <c r="L73" s="490" t="s">
        <v>2</v>
      </c>
    </row>
    <row r="74" spans="1:12" x14ac:dyDescent="0.25">
      <c r="A74" s="492" t="s">
        <v>130</v>
      </c>
      <c r="B74" s="493" t="s">
        <v>96</v>
      </c>
      <c r="C74" s="493">
        <v>15</v>
      </c>
      <c r="D74" s="493">
        <v>1.3</v>
      </c>
      <c r="E74" s="493">
        <v>1.6</v>
      </c>
      <c r="F74" s="494">
        <v>2</v>
      </c>
      <c r="G74" s="493">
        <v>2.8</v>
      </c>
      <c r="H74" s="493" t="s">
        <v>2</v>
      </c>
      <c r="I74" s="493" t="s">
        <v>2</v>
      </c>
      <c r="J74" s="493" t="s">
        <v>2</v>
      </c>
      <c r="K74" s="493" t="s">
        <v>2</v>
      </c>
      <c r="L74" s="490" t="s">
        <v>2</v>
      </c>
    </row>
    <row r="75" spans="1:12" x14ac:dyDescent="0.25">
      <c r="A75" s="492" t="s">
        <v>131</v>
      </c>
      <c r="B75" s="493" t="s">
        <v>96</v>
      </c>
      <c r="C75" s="493">
        <v>15</v>
      </c>
      <c r="D75" s="493" t="s">
        <v>132</v>
      </c>
      <c r="E75" s="493" t="s">
        <v>132</v>
      </c>
      <c r="F75" s="493" t="s">
        <v>132</v>
      </c>
      <c r="G75" s="493">
        <v>7.7999999999999999E-4</v>
      </c>
      <c r="H75" s="493" t="s">
        <v>2</v>
      </c>
      <c r="I75" s="493" t="s">
        <v>2</v>
      </c>
      <c r="J75" s="493" t="s">
        <v>2</v>
      </c>
      <c r="K75" s="493" t="s">
        <v>2</v>
      </c>
      <c r="L75" s="490" t="s">
        <v>2</v>
      </c>
    </row>
    <row r="76" spans="1:12" x14ac:dyDescent="0.25">
      <c r="A76" s="492" t="s">
        <v>133</v>
      </c>
      <c r="B76" s="493" t="s">
        <v>96</v>
      </c>
      <c r="C76" s="493">
        <v>15</v>
      </c>
      <c r="D76" s="493">
        <v>0.43</v>
      </c>
      <c r="E76" s="498">
        <v>0.5</v>
      </c>
      <c r="F76" s="493">
        <v>0.49</v>
      </c>
      <c r="G76" s="493">
        <v>0.55000000000000004</v>
      </c>
      <c r="H76" s="493" t="s">
        <v>2</v>
      </c>
      <c r="I76" s="493" t="s">
        <v>2</v>
      </c>
      <c r="J76" s="493" t="s">
        <v>2</v>
      </c>
      <c r="K76" s="493" t="s">
        <v>2</v>
      </c>
      <c r="L76" s="490" t="s">
        <v>2</v>
      </c>
    </row>
    <row r="77" spans="1:12" x14ac:dyDescent="0.25">
      <c r="A77" s="492" t="s">
        <v>134</v>
      </c>
      <c r="B77" s="493" t="s">
        <v>96</v>
      </c>
      <c r="C77" s="493">
        <v>15</v>
      </c>
      <c r="D77" s="493">
        <v>0.55000000000000004</v>
      </c>
      <c r="E77" s="493">
        <v>0.57999999999999996</v>
      </c>
      <c r="F77" s="493">
        <v>0.59</v>
      </c>
      <c r="G77" s="493">
        <v>0.72</v>
      </c>
      <c r="H77" s="493" t="s">
        <v>2</v>
      </c>
      <c r="I77" s="493" t="s">
        <v>2</v>
      </c>
      <c r="J77" s="493" t="s">
        <v>2</v>
      </c>
      <c r="K77" s="493" t="s">
        <v>2</v>
      </c>
      <c r="L77" s="490" t="s">
        <v>2</v>
      </c>
    </row>
    <row r="78" spans="1:12" x14ac:dyDescent="0.25">
      <c r="A78" s="492" t="s">
        <v>135</v>
      </c>
      <c r="B78" s="493" t="s">
        <v>96</v>
      </c>
      <c r="C78" s="493">
        <v>15</v>
      </c>
      <c r="D78" s="493" t="s">
        <v>136</v>
      </c>
      <c r="E78" s="493" t="s">
        <v>136</v>
      </c>
      <c r="F78" s="493" t="s">
        <v>136</v>
      </c>
      <c r="G78" s="493" t="s">
        <v>136</v>
      </c>
      <c r="H78" s="493" t="s">
        <v>2</v>
      </c>
      <c r="I78" s="493" t="s">
        <v>2</v>
      </c>
      <c r="J78" s="493" t="s">
        <v>2</v>
      </c>
      <c r="K78" s="493" t="s">
        <v>2</v>
      </c>
      <c r="L78" s="490" t="s">
        <v>2</v>
      </c>
    </row>
    <row r="79" spans="1:12" x14ac:dyDescent="0.25">
      <c r="A79" s="492" t="s">
        <v>137</v>
      </c>
      <c r="B79" s="493" t="s">
        <v>96</v>
      </c>
      <c r="C79" s="493">
        <v>15</v>
      </c>
      <c r="D79" s="493" t="s">
        <v>83</v>
      </c>
      <c r="E79" s="493" t="s">
        <v>83</v>
      </c>
      <c r="F79" s="493" t="s">
        <v>83</v>
      </c>
      <c r="G79" s="493" t="s">
        <v>83</v>
      </c>
      <c r="H79" s="493" t="s">
        <v>2</v>
      </c>
      <c r="I79" s="493" t="s">
        <v>2</v>
      </c>
      <c r="J79" s="493" t="s">
        <v>2</v>
      </c>
      <c r="K79" s="493" t="s">
        <v>2</v>
      </c>
      <c r="L79" s="490" t="s">
        <v>2</v>
      </c>
    </row>
    <row r="80" spans="1:12" x14ac:dyDescent="0.25">
      <c r="A80" s="492" t="s">
        <v>138</v>
      </c>
      <c r="B80" s="493" t="s">
        <v>96</v>
      </c>
      <c r="C80" s="493">
        <v>15</v>
      </c>
      <c r="D80" s="493">
        <v>17</v>
      </c>
      <c r="E80" s="493">
        <v>18</v>
      </c>
      <c r="F80" s="493">
        <v>18</v>
      </c>
      <c r="G80" s="493">
        <v>20</v>
      </c>
      <c r="H80" s="493" t="s">
        <v>2</v>
      </c>
      <c r="I80" s="493" t="s">
        <v>2</v>
      </c>
      <c r="J80" s="493" t="s">
        <v>2</v>
      </c>
      <c r="K80" s="493" t="s">
        <v>2</v>
      </c>
      <c r="L80" s="490" t="s">
        <v>2</v>
      </c>
    </row>
    <row r="81" spans="1:12" x14ac:dyDescent="0.25">
      <c r="A81" s="492" t="s">
        <v>139</v>
      </c>
      <c r="B81" s="493" t="s">
        <v>96</v>
      </c>
      <c r="C81" s="493">
        <v>15</v>
      </c>
      <c r="D81" s="493" t="s">
        <v>117</v>
      </c>
      <c r="E81" s="493" t="s">
        <v>117</v>
      </c>
      <c r="F81" s="493" t="s">
        <v>117</v>
      </c>
      <c r="G81" s="493" t="s">
        <v>117</v>
      </c>
      <c r="H81" s="493" t="s">
        <v>2</v>
      </c>
      <c r="I81" s="493" t="s">
        <v>2</v>
      </c>
      <c r="J81" s="493" t="s">
        <v>2</v>
      </c>
      <c r="K81" s="493" t="s">
        <v>2</v>
      </c>
      <c r="L81" s="490" t="s">
        <v>2</v>
      </c>
    </row>
    <row r="82" spans="1:12" x14ac:dyDescent="0.25">
      <c r="A82" s="492" t="s">
        <v>140</v>
      </c>
      <c r="B82" s="493" t="s">
        <v>96</v>
      </c>
      <c r="C82" s="493">
        <v>15</v>
      </c>
      <c r="D82" s="493" t="s">
        <v>80</v>
      </c>
      <c r="E82" s="493" t="s">
        <v>80</v>
      </c>
      <c r="F82" s="493" t="s">
        <v>80</v>
      </c>
      <c r="G82" s="493">
        <v>0.22</v>
      </c>
      <c r="H82" s="493" t="s">
        <v>2</v>
      </c>
      <c r="I82" s="493" t="s">
        <v>2</v>
      </c>
      <c r="J82" s="493" t="s">
        <v>2</v>
      </c>
      <c r="K82" s="493" t="s">
        <v>2</v>
      </c>
      <c r="L82" s="490" t="s">
        <v>2</v>
      </c>
    </row>
    <row r="83" spans="1:12" x14ac:dyDescent="0.25">
      <c r="A83" s="492" t="s">
        <v>141</v>
      </c>
      <c r="B83" s="493" t="s">
        <v>96</v>
      </c>
      <c r="C83" s="493">
        <v>15</v>
      </c>
      <c r="D83" s="493" t="s">
        <v>122</v>
      </c>
      <c r="E83" s="493">
        <v>0.11</v>
      </c>
      <c r="F83" s="493">
        <v>0.14000000000000001</v>
      </c>
      <c r="G83" s="493">
        <v>0.39</v>
      </c>
      <c r="H83" s="493" t="s">
        <v>2</v>
      </c>
      <c r="I83" s="493" t="s">
        <v>2</v>
      </c>
      <c r="J83" s="493" t="s">
        <v>2</v>
      </c>
      <c r="K83" s="493" t="s">
        <v>2</v>
      </c>
      <c r="L83" s="490" t="s">
        <v>2</v>
      </c>
    </row>
    <row r="84" spans="1:12" x14ac:dyDescent="0.25">
      <c r="A84" s="492" t="s">
        <v>142</v>
      </c>
      <c r="B84" s="493" t="s">
        <v>96</v>
      </c>
      <c r="C84" s="493">
        <v>15</v>
      </c>
      <c r="D84" s="493">
        <v>5.1999999999999998E-2</v>
      </c>
      <c r="E84" s="493">
        <v>5.7000000000000002E-2</v>
      </c>
      <c r="F84" s="493">
        <v>0.06</v>
      </c>
      <c r="G84" s="493">
        <v>7.1999999999999995E-2</v>
      </c>
      <c r="H84" s="493" t="s">
        <v>2</v>
      </c>
      <c r="I84" s="493" t="s">
        <v>2</v>
      </c>
      <c r="J84" s="493" t="s">
        <v>2</v>
      </c>
      <c r="K84" s="493" t="s">
        <v>2</v>
      </c>
      <c r="L84" s="490" t="s">
        <v>2</v>
      </c>
    </row>
    <row r="85" spans="1:12" x14ac:dyDescent="0.25">
      <c r="A85" s="492" t="s">
        <v>143</v>
      </c>
      <c r="B85" s="493" t="s">
        <v>96</v>
      </c>
      <c r="C85" s="493">
        <v>15</v>
      </c>
      <c r="D85" s="493" t="s">
        <v>80</v>
      </c>
      <c r="E85" s="493" t="s">
        <v>80</v>
      </c>
      <c r="F85" s="493" t="s">
        <v>80</v>
      </c>
      <c r="G85" s="493" t="s">
        <v>80</v>
      </c>
      <c r="H85" s="493" t="s">
        <v>2</v>
      </c>
      <c r="I85" s="493" t="s">
        <v>2</v>
      </c>
      <c r="J85" s="493" t="s">
        <v>2</v>
      </c>
      <c r="K85" s="493" t="s">
        <v>2</v>
      </c>
      <c r="L85" s="490" t="s">
        <v>2</v>
      </c>
    </row>
    <row r="86" spans="1:12" x14ac:dyDescent="0.25">
      <c r="A86" s="492" t="s">
        <v>144</v>
      </c>
      <c r="B86" s="493" t="s">
        <v>96</v>
      </c>
      <c r="C86" s="493">
        <v>15</v>
      </c>
      <c r="D86" s="493" t="s">
        <v>145</v>
      </c>
      <c r="E86" s="493" t="s">
        <v>145</v>
      </c>
      <c r="F86" s="493" t="s">
        <v>145</v>
      </c>
      <c r="G86" s="493">
        <v>1.4</v>
      </c>
      <c r="H86" s="493" t="s">
        <v>2</v>
      </c>
      <c r="I86" s="493" t="s">
        <v>2</v>
      </c>
      <c r="J86" s="493" t="s">
        <v>2</v>
      </c>
      <c r="K86" s="493" t="s">
        <v>2</v>
      </c>
      <c r="L86" s="490" t="s">
        <v>2</v>
      </c>
    </row>
    <row r="87" spans="1:12" x14ac:dyDescent="0.25">
      <c r="A87" s="487" t="s">
        <v>146</v>
      </c>
      <c r="B87" s="496"/>
      <c r="C87" s="496"/>
      <c r="D87" s="496"/>
      <c r="E87" s="496"/>
      <c r="F87" s="496"/>
      <c r="G87" s="496"/>
      <c r="H87" s="496"/>
      <c r="I87" s="496"/>
      <c r="J87" s="496"/>
      <c r="K87" s="496"/>
      <c r="L87" s="489"/>
    </row>
    <row r="88" spans="1:12" x14ac:dyDescent="0.25">
      <c r="A88" s="492" t="s">
        <v>110</v>
      </c>
      <c r="B88" s="493" t="s">
        <v>96</v>
      </c>
      <c r="C88" s="493">
        <v>15</v>
      </c>
      <c r="D88" s="493">
        <v>1.5</v>
      </c>
      <c r="E88" s="493">
        <v>2.2999999999999998</v>
      </c>
      <c r="F88" s="493">
        <v>2.4</v>
      </c>
      <c r="G88" s="494">
        <v>4</v>
      </c>
      <c r="H88" s="493" t="s">
        <v>2</v>
      </c>
      <c r="I88" s="493" t="s">
        <v>2</v>
      </c>
      <c r="J88" s="493" t="s">
        <v>2</v>
      </c>
      <c r="K88" s="493" t="s">
        <v>2</v>
      </c>
      <c r="L88" s="490" t="s">
        <v>2</v>
      </c>
    </row>
    <row r="89" spans="1:12" x14ac:dyDescent="0.25">
      <c r="A89" s="492" t="s">
        <v>113</v>
      </c>
      <c r="B89" s="493" t="s">
        <v>96</v>
      </c>
      <c r="C89" s="493">
        <v>15</v>
      </c>
      <c r="D89" s="493" t="s">
        <v>70</v>
      </c>
      <c r="E89" s="493" t="s">
        <v>70</v>
      </c>
      <c r="F89" s="493" t="s">
        <v>70</v>
      </c>
      <c r="G89" s="493" t="s">
        <v>70</v>
      </c>
      <c r="H89" s="493" t="s">
        <v>2</v>
      </c>
      <c r="I89" s="493" t="s">
        <v>2</v>
      </c>
      <c r="J89" s="493" t="s">
        <v>2</v>
      </c>
      <c r="K89" s="493" t="s">
        <v>2</v>
      </c>
      <c r="L89" s="490" t="s">
        <v>2</v>
      </c>
    </row>
    <row r="90" spans="1:12" x14ac:dyDescent="0.25">
      <c r="A90" s="492" t="s">
        <v>114</v>
      </c>
      <c r="B90" s="493" t="s">
        <v>96</v>
      </c>
      <c r="C90" s="493">
        <v>15</v>
      </c>
      <c r="D90" s="493">
        <v>0.25</v>
      </c>
      <c r="E90" s="493">
        <v>0.26</v>
      </c>
      <c r="F90" s="493">
        <v>0.26</v>
      </c>
      <c r="G90" s="493">
        <v>0.28000000000000003</v>
      </c>
      <c r="H90" s="493" t="s">
        <v>2</v>
      </c>
      <c r="I90" s="493" t="s">
        <v>2</v>
      </c>
      <c r="J90" s="493" t="s">
        <v>2</v>
      </c>
      <c r="K90" s="493" t="s">
        <v>2</v>
      </c>
      <c r="L90" s="490" t="s">
        <v>2</v>
      </c>
    </row>
    <row r="91" spans="1:12" x14ac:dyDescent="0.25">
      <c r="A91" s="492" t="s">
        <v>115</v>
      </c>
      <c r="B91" s="493" t="s">
        <v>96</v>
      </c>
      <c r="C91" s="493">
        <v>15</v>
      </c>
      <c r="D91" s="493">
        <v>2.2000000000000002</v>
      </c>
      <c r="E91" s="493">
        <v>2.4</v>
      </c>
      <c r="F91" s="493">
        <v>2.4</v>
      </c>
      <c r="G91" s="493">
        <v>2.7</v>
      </c>
      <c r="H91" s="493" t="s">
        <v>2</v>
      </c>
      <c r="I91" s="493" t="s">
        <v>2</v>
      </c>
      <c r="J91" s="493" t="s">
        <v>2</v>
      </c>
      <c r="K91" s="493" t="s">
        <v>2</v>
      </c>
      <c r="L91" s="490" t="s">
        <v>2</v>
      </c>
    </row>
    <row r="92" spans="1:12" x14ac:dyDescent="0.25">
      <c r="A92" s="492" t="s">
        <v>116</v>
      </c>
      <c r="B92" s="493" t="s">
        <v>96</v>
      </c>
      <c r="C92" s="493">
        <v>15</v>
      </c>
      <c r="D92" s="493" t="s">
        <v>117</v>
      </c>
      <c r="E92" s="493" t="s">
        <v>117</v>
      </c>
      <c r="F92" s="493" t="s">
        <v>117</v>
      </c>
      <c r="G92" s="493" t="s">
        <v>117</v>
      </c>
      <c r="H92" s="493" t="s">
        <v>2</v>
      </c>
      <c r="I92" s="493" t="s">
        <v>2</v>
      </c>
      <c r="J92" s="493" t="s">
        <v>2</v>
      </c>
      <c r="K92" s="493" t="s">
        <v>2</v>
      </c>
      <c r="L92" s="490" t="s">
        <v>2</v>
      </c>
    </row>
    <row r="93" spans="1:12" x14ac:dyDescent="0.25">
      <c r="A93" s="492" t="s">
        <v>118</v>
      </c>
      <c r="B93" s="493" t="s">
        <v>96</v>
      </c>
      <c r="C93" s="493">
        <v>15</v>
      </c>
      <c r="D93" s="493" t="s">
        <v>117</v>
      </c>
      <c r="E93" s="493" t="s">
        <v>117</v>
      </c>
      <c r="F93" s="493" t="s">
        <v>117</v>
      </c>
      <c r="G93" s="493" t="s">
        <v>117</v>
      </c>
      <c r="H93" s="493" t="s">
        <v>2</v>
      </c>
      <c r="I93" s="493" t="s">
        <v>2</v>
      </c>
      <c r="J93" s="493" t="s">
        <v>2</v>
      </c>
      <c r="K93" s="493" t="s">
        <v>2</v>
      </c>
      <c r="L93" s="490" t="s">
        <v>2</v>
      </c>
    </row>
    <row r="94" spans="1:12" x14ac:dyDescent="0.25">
      <c r="A94" s="492" t="s">
        <v>119</v>
      </c>
      <c r="B94" s="493" t="s">
        <v>96</v>
      </c>
      <c r="C94" s="493">
        <v>15</v>
      </c>
      <c r="D94" s="494">
        <v>2</v>
      </c>
      <c r="E94" s="493">
        <v>2.5</v>
      </c>
      <c r="F94" s="494">
        <v>3</v>
      </c>
      <c r="G94" s="494">
        <v>7</v>
      </c>
      <c r="H94" s="493" t="s">
        <v>2</v>
      </c>
      <c r="I94" s="493" t="s">
        <v>2</v>
      </c>
      <c r="J94" s="493" t="s">
        <v>2</v>
      </c>
      <c r="K94" s="493" t="s">
        <v>2</v>
      </c>
      <c r="L94" s="490" t="s">
        <v>2</v>
      </c>
    </row>
    <row r="95" spans="1:12" x14ac:dyDescent="0.25">
      <c r="A95" s="492" t="s">
        <v>120</v>
      </c>
      <c r="B95" s="493" t="s">
        <v>96</v>
      </c>
      <c r="C95" s="493">
        <v>15</v>
      </c>
      <c r="D95" s="493" t="s">
        <v>83</v>
      </c>
      <c r="E95" s="493" t="s">
        <v>83</v>
      </c>
      <c r="F95" s="493" t="s">
        <v>83</v>
      </c>
      <c r="G95" s="493" t="s">
        <v>83</v>
      </c>
      <c r="H95" s="493" t="s">
        <v>2</v>
      </c>
      <c r="I95" s="493" t="s">
        <v>2</v>
      </c>
      <c r="J95" s="493" t="s">
        <v>2</v>
      </c>
      <c r="K95" s="493" t="s">
        <v>2</v>
      </c>
      <c r="L95" s="490" t="s">
        <v>2</v>
      </c>
    </row>
    <row r="96" spans="1:12" x14ac:dyDescent="0.25">
      <c r="A96" s="492" t="s">
        <v>121</v>
      </c>
      <c r="B96" s="493" t="s">
        <v>96</v>
      </c>
      <c r="C96" s="493">
        <v>15</v>
      </c>
      <c r="D96" s="493">
        <v>5.4000000000000003E-3</v>
      </c>
      <c r="E96" s="493">
        <v>6.8999999999999999E-3</v>
      </c>
      <c r="F96" s="493">
        <v>6.7999999999999996E-3</v>
      </c>
      <c r="G96" s="493">
        <v>7.7999999999999996E-3</v>
      </c>
      <c r="H96" s="493" t="s">
        <v>2</v>
      </c>
      <c r="I96" s="493" t="s">
        <v>2</v>
      </c>
      <c r="J96" s="493" t="s">
        <v>2</v>
      </c>
      <c r="K96" s="493" t="s">
        <v>2</v>
      </c>
      <c r="L96" s="490" t="s">
        <v>2</v>
      </c>
    </row>
    <row r="97" spans="1:12" x14ac:dyDescent="0.25">
      <c r="A97" s="492" t="s">
        <v>123</v>
      </c>
      <c r="B97" s="493" t="s">
        <v>96</v>
      </c>
      <c r="C97" s="493">
        <v>15</v>
      </c>
      <c r="D97" s="493" t="s">
        <v>124</v>
      </c>
      <c r="E97" s="493" t="s">
        <v>124</v>
      </c>
      <c r="F97" s="493" t="s">
        <v>124</v>
      </c>
      <c r="G97" s="493">
        <v>7.0999999999999994E-2</v>
      </c>
      <c r="H97" s="493" t="s">
        <v>2</v>
      </c>
      <c r="I97" s="493" t="s">
        <v>2</v>
      </c>
      <c r="J97" s="493" t="s">
        <v>2</v>
      </c>
      <c r="K97" s="493" t="s">
        <v>2</v>
      </c>
      <c r="L97" s="490" t="s">
        <v>2</v>
      </c>
    </row>
    <row r="98" spans="1:12" x14ac:dyDescent="0.25">
      <c r="A98" s="492" t="s">
        <v>147</v>
      </c>
      <c r="B98" s="493" t="s">
        <v>96</v>
      </c>
      <c r="C98" s="493">
        <v>15</v>
      </c>
      <c r="D98" s="493" t="s">
        <v>108</v>
      </c>
      <c r="E98" s="493" t="s">
        <v>108</v>
      </c>
      <c r="F98" s="493" t="s">
        <v>108</v>
      </c>
      <c r="G98" s="493" t="s">
        <v>108</v>
      </c>
      <c r="H98" s="493" t="s">
        <v>2</v>
      </c>
      <c r="I98" s="493" t="s">
        <v>2</v>
      </c>
      <c r="J98" s="493" t="s">
        <v>2</v>
      </c>
      <c r="K98" s="493" t="s">
        <v>2</v>
      </c>
      <c r="L98" s="490" t="s">
        <v>2</v>
      </c>
    </row>
    <row r="99" spans="1:12" x14ac:dyDescent="0.25">
      <c r="A99" s="492" t="s">
        <v>125</v>
      </c>
      <c r="B99" s="493" t="s">
        <v>96</v>
      </c>
      <c r="C99" s="493">
        <v>15</v>
      </c>
      <c r="D99" s="493" t="s">
        <v>117</v>
      </c>
      <c r="E99" s="493" t="s">
        <v>117</v>
      </c>
      <c r="F99" s="493" t="s">
        <v>117</v>
      </c>
      <c r="G99" s="493" t="s">
        <v>117</v>
      </c>
      <c r="H99" s="493" t="s">
        <v>2</v>
      </c>
      <c r="I99" s="493" t="s">
        <v>2</v>
      </c>
      <c r="J99" s="493" t="s">
        <v>2</v>
      </c>
      <c r="K99" s="493" t="s">
        <v>2</v>
      </c>
      <c r="L99" s="490" t="s">
        <v>2</v>
      </c>
    </row>
    <row r="100" spans="1:12" x14ac:dyDescent="0.25">
      <c r="A100" s="492" t="s">
        <v>126</v>
      </c>
      <c r="B100" s="493" t="s">
        <v>96</v>
      </c>
      <c r="C100" s="493">
        <v>15</v>
      </c>
      <c r="D100" s="493">
        <v>0.49</v>
      </c>
      <c r="E100" s="493">
        <v>0.55000000000000004</v>
      </c>
      <c r="F100" s="493">
        <v>0.57999999999999996</v>
      </c>
      <c r="G100" s="493">
        <v>0.76</v>
      </c>
      <c r="H100" s="493" t="s">
        <v>2</v>
      </c>
      <c r="I100" s="493" t="s">
        <v>2</v>
      </c>
      <c r="J100" s="493" t="s">
        <v>2</v>
      </c>
      <c r="K100" s="493" t="s">
        <v>2</v>
      </c>
      <c r="L100" s="490" t="s">
        <v>2</v>
      </c>
    </row>
    <row r="101" spans="1:12" x14ac:dyDescent="0.25">
      <c r="A101" s="492" t="s">
        <v>127</v>
      </c>
      <c r="B101" s="493" t="s">
        <v>96</v>
      </c>
      <c r="C101" s="493">
        <v>15</v>
      </c>
      <c r="D101" s="495" t="s">
        <v>108</v>
      </c>
      <c r="E101" s="495" t="s">
        <v>108</v>
      </c>
      <c r="F101" s="495" t="s">
        <v>108</v>
      </c>
      <c r="G101" s="493">
        <v>1.4</v>
      </c>
      <c r="H101" s="493" t="s">
        <v>2</v>
      </c>
      <c r="I101" s="493" t="s">
        <v>2</v>
      </c>
      <c r="J101" s="493" t="s">
        <v>2</v>
      </c>
      <c r="K101" s="493" t="s">
        <v>2</v>
      </c>
      <c r="L101" s="490" t="s">
        <v>2</v>
      </c>
    </row>
    <row r="102" spans="1:12" x14ac:dyDescent="0.25">
      <c r="A102" s="492" t="s">
        <v>128</v>
      </c>
      <c r="B102" s="493" t="s">
        <v>96</v>
      </c>
      <c r="C102" s="493">
        <v>15</v>
      </c>
      <c r="D102" s="493" t="s">
        <v>117</v>
      </c>
      <c r="E102" s="493" t="s">
        <v>117</v>
      </c>
      <c r="F102" s="493" t="s">
        <v>117</v>
      </c>
      <c r="G102" s="493" t="s">
        <v>117</v>
      </c>
      <c r="H102" s="493" t="s">
        <v>2</v>
      </c>
      <c r="I102" s="493" t="s">
        <v>2</v>
      </c>
      <c r="J102" s="493" t="s">
        <v>2</v>
      </c>
      <c r="K102" s="493" t="s">
        <v>2</v>
      </c>
      <c r="L102" s="490" t="s">
        <v>2</v>
      </c>
    </row>
    <row r="103" spans="1:12" x14ac:dyDescent="0.25">
      <c r="A103" s="492" t="s">
        <v>129</v>
      </c>
      <c r="B103" s="493" t="s">
        <v>96</v>
      </c>
      <c r="C103" s="493">
        <v>15</v>
      </c>
      <c r="D103" s="493">
        <v>1.1000000000000001</v>
      </c>
      <c r="E103" s="493">
        <v>1.5</v>
      </c>
      <c r="F103" s="493">
        <v>1.6</v>
      </c>
      <c r="G103" s="494">
        <v>2</v>
      </c>
      <c r="H103" s="493" t="s">
        <v>2</v>
      </c>
      <c r="I103" s="493" t="s">
        <v>2</v>
      </c>
      <c r="J103" s="493" t="s">
        <v>2</v>
      </c>
      <c r="K103" s="493" t="s">
        <v>2</v>
      </c>
      <c r="L103" s="490" t="s">
        <v>2</v>
      </c>
    </row>
    <row r="104" spans="1:12" x14ac:dyDescent="0.25">
      <c r="A104" s="492" t="s">
        <v>130</v>
      </c>
      <c r="B104" s="493" t="s">
        <v>96</v>
      </c>
      <c r="C104" s="493">
        <v>15</v>
      </c>
      <c r="D104" s="493">
        <v>0.16</v>
      </c>
      <c r="E104" s="493">
        <v>0.23</v>
      </c>
      <c r="F104" s="493">
        <v>0.28000000000000003</v>
      </c>
      <c r="G104" s="493">
        <v>0.48</v>
      </c>
      <c r="H104" s="493" t="s">
        <v>2</v>
      </c>
      <c r="I104" s="493" t="s">
        <v>2</v>
      </c>
      <c r="J104" s="493" t="s">
        <v>2</v>
      </c>
      <c r="K104" s="493" t="s">
        <v>2</v>
      </c>
      <c r="L104" s="490" t="s">
        <v>2</v>
      </c>
    </row>
    <row r="105" spans="1:12" x14ac:dyDescent="0.25">
      <c r="A105" s="492" t="s">
        <v>131</v>
      </c>
      <c r="B105" s="493" t="s">
        <v>96</v>
      </c>
      <c r="C105" s="493">
        <v>15</v>
      </c>
      <c r="D105" s="493" t="s">
        <v>132</v>
      </c>
      <c r="E105" s="493" t="s">
        <v>132</v>
      </c>
      <c r="F105" s="493" t="s">
        <v>132</v>
      </c>
      <c r="G105" s="493">
        <v>5.6999999999999998E-4</v>
      </c>
      <c r="H105" s="493" t="s">
        <v>2</v>
      </c>
      <c r="I105" s="493" t="s">
        <v>2</v>
      </c>
      <c r="J105" s="493" t="s">
        <v>2</v>
      </c>
      <c r="K105" s="493" t="s">
        <v>2</v>
      </c>
      <c r="L105" s="490" t="s">
        <v>2</v>
      </c>
    </row>
    <row r="106" spans="1:12" x14ac:dyDescent="0.25">
      <c r="A106" s="492" t="s">
        <v>133</v>
      </c>
      <c r="B106" s="493" t="s">
        <v>96</v>
      </c>
      <c r="C106" s="493">
        <v>15</v>
      </c>
      <c r="D106" s="493">
        <v>0.46</v>
      </c>
      <c r="E106" s="498">
        <v>0.5</v>
      </c>
      <c r="F106" s="498">
        <v>0.5</v>
      </c>
      <c r="G106" s="493">
        <v>0.53</v>
      </c>
      <c r="H106" s="493" t="s">
        <v>2</v>
      </c>
      <c r="I106" s="493" t="s">
        <v>2</v>
      </c>
      <c r="J106" s="493" t="s">
        <v>2</v>
      </c>
      <c r="K106" s="493" t="s">
        <v>2</v>
      </c>
      <c r="L106" s="490" t="s">
        <v>2</v>
      </c>
    </row>
    <row r="107" spans="1:12" x14ac:dyDescent="0.25">
      <c r="A107" s="492" t="s">
        <v>134</v>
      </c>
      <c r="B107" s="493" t="s">
        <v>96</v>
      </c>
      <c r="C107" s="493">
        <v>15</v>
      </c>
      <c r="D107" s="493">
        <v>0.53</v>
      </c>
      <c r="E107" s="493">
        <v>0.56000000000000005</v>
      </c>
      <c r="F107" s="493">
        <v>0.56000000000000005</v>
      </c>
      <c r="G107" s="493">
        <v>0.61</v>
      </c>
      <c r="H107" s="493" t="s">
        <v>2</v>
      </c>
      <c r="I107" s="493" t="s">
        <v>2</v>
      </c>
      <c r="J107" s="493" t="s">
        <v>2</v>
      </c>
      <c r="K107" s="493" t="s">
        <v>2</v>
      </c>
      <c r="L107" s="490" t="s">
        <v>2</v>
      </c>
    </row>
    <row r="108" spans="1:12" x14ac:dyDescent="0.25">
      <c r="A108" s="492" t="s">
        <v>135</v>
      </c>
      <c r="B108" s="493" t="s">
        <v>96</v>
      </c>
      <c r="C108" s="493">
        <v>15</v>
      </c>
      <c r="D108" s="493" t="s">
        <v>136</v>
      </c>
      <c r="E108" s="494" t="s">
        <v>136</v>
      </c>
      <c r="F108" s="494" t="s">
        <v>136</v>
      </c>
      <c r="G108" s="494" t="s">
        <v>136</v>
      </c>
      <c r="H108" s="493" t="s">
        <v>2</v>
      </c>
      <c r="I108" s="493" t="s">
        <v>2</v>
      </c>
      <c r="J108" s="493" t="s">
        <v>2</v>
      </c>
      <c r="K108" s="493" t="s">
        <v>2</v>
      </c>
      <c r="L108" s="490" t="s">
        <v>2</v>
      </c>
    </row>
    <row r="109" spans="1:12" x14ac:dyDescent="0.25">
      <c r="A109" s="492" t="s">
        <v>137</v>
      </c>
      <c r="B109" s="493" t="s">
        <v>96</v>
      </c>
      <c r="C109" s="493">
        <v>15</v>
      </c>
      <c r="D109" s="493" t="s">
        <v>83</v>
      </c>
      <c r="E109" s="494" t="s">
        <v>83</v>
      </c>
      <c r="F109" s="494" t="s">
        <v>83</v>
      </c>
      <c r="G109" s="494" t="s">
        <v>83</v>
      </c>
      <c r="H109" s="493" t="s">
        <v>2</v>
      </c>
      <c r="I109" s="493" t="s">
        <v>2</v>
      </c>
      <c r="J109" s="493" t="s">
        <v>2</v>
      </c>
      <c r="K109" s="493" t="s">
        <v>2</v>
      </c>
      <c r="L109" s="490" t="s">
        <v>2</v>
      </c>
    </row>
    <row r="110" spans="1:12" x14ac:dyDescent="0.25">
      <c r="A110" s="492" t="s">
        <v>138</v>
      </c>
      <c r="B110" s="493" t="s">
        <v>96</v>
      </c>
      <c r="C110" s="493">
        <v>15</v>
      </c>
      <c r="D110" s="481">
        <v>17</v>
      </c>
      <c r="E110" s="481">
        <v>18</v>
      </c>
      <c r="F110" s="481">
        <v>18</v>
      </c>
      <c r="G110" s="481">
        <v>18</v>
      </c>
      <c r="H110" s="493" t="s">
        <v>2</v>
      </c>
      <c r="I110" s="493" t="s">
        <v>2</v>
      </c>
      <c r="J110" s="493" t="s">
        <v>2</v>
      </c>
      <c r="K110" s="493" t="s">
        <v>2</v>
      </c>
      <c r="L110" s="490" t="s">
        <v>2</v>
      </c>
    </row>
    <row r="111" spans="1:12" x14ac:dyDescent="0.25">
      <c r="A111" s="492" t="s">
        <v>139</v>
      </c>
      <c r="B111" s="493" t="s">
        <v>96</v>
      </c>
      <c r="C111" s="493">
        <v>15</v>
      </c>
      <c r="D111" s="493" t="s">
        <v>83</v>
      </c>
      <c r="E111" s="493" t="s">
        <v>83</v>
      </c>
      <c r="F111" s="493" t="s">
        <v>83</v>
      </c>
      <c r="G111" s="493" t="s">
        <v>83</v>
      </c>
      <c r="H111" s="493" t="s">
        <v>2</v>
      </c>
      <c r="I111" s="493" t="s">
        <v>2</v>
      </c>
      <c r="J111" s="493" t="s">
        <v>2</v>
      </c>
      <c r="K111" s="493" t="s">
        <v>2</v>
      </c>
      <c r="L111" s="490" t="s">
        <v>2</v>
      </c>
    </row>
    <row r="112" spans="1:12" x14ac:dyDescent="0.25">
      <c r="A112" s="492" t="s">
        <v>140</v>
      </c>
      <c r="B112" s="493" t="s">
        <v>96</v>
      </c>
      <c r="C112" s="493">
        <v>15</v>
      </c>
      <c r="D112" s="493" t="s">
        <v>80</v>
      </c>
      <c r="E112" s="493" t="s">
        <v>80</v>
      </c>
      <c r="F112" s="493" t="s">
        <v>80</v>
      </c>
      <c r="G112" s="493" t="s">
        <v>80</v>
      </c>
      <c r="H112" s="493" t="s">
        <v>2</v>
      </c>
      <c r="I112" s="493" t="s">
        <v>2</v>
      </c>
      <c r="J112" s="493" t="s">
        <v>2</v>
      </c>
      <c r="K112" s="493" t="s">
        <v>2</v>
      </c>
      <c r="L112" s="490" t="s">
        <v>2</v>
      </c>
    </row>
    <row r="113" spans="1:12" x14ac:dyDescent="0.25">
      <c r="A113" s="492" t="s">
        <v>141</v>
      </c>
      <c r="B113" s="493" t="s">
        <v>96</v>
      </c>
      <c r="C113" s="493">
        <v>15</v>
      </c>
      <c r="D113" s="493" t="s">
        <v>122</v>
      </c>
      <c r="E113" s="493" t="s">
        <v>122</v>
      </c>
      <c r="F113" s="493" t="s">
        <v>122</v>
      </c>
      <c r="G113" s="493">
        <v>0.1</v>
      </c>
      <c r="H113" s="493" t="s">
        <v>2</v>
      </c>
      <c r="I113" s="493" t="s">
        <v>2</v>
      </c>
      <c r="J113" s="493" t="s">
        <v>2</v>
      </c>
      <c r="K113" s="493" t="s">
        <v>2</v>
      </c>
      <c r="L113" s="490" t="s">
        <v>2</v>
      </c>
    </row>
    <row r="114" spans="1:12" x14ac:dyDescent="0.25">
      <c r="A114" s="492" t="s">
        <v>142</v>
      </c>
      <c r="B114" s="493" t="s">
        <v>96</v>
      </c>
      <c r="C114" s="493">
        <v>15</v>
      </c>
      <c r="D114" s="493">
        <v>4.2000000000000003E-2</v>
      </c>
      <c r="E114" s="493">
        <v>4.7E-2</v>
      </c>
      <c r="F114" s="483">
        <v>4.8000000000000001E-2</v>
      </c>
      <c r="G114" s="493">
        <v>6.2E-2</v>
      </c>
      <c r="H114" s="493" t="s">
        <v>2</v>
      </c>
      <c r="I114" s="493" t="s">
        <v>2</v>
      </c>
      <c r="J114" s="493" t="s">
        <v>2</v>
      </c>
      <c r="K114" s="493" t="s">
        <v>2</v>
      </c>
      <c r="L114" s="490" t="s">
        <v>2</v>
      </c>
    </row>
    <row r="115" spans="1:12" x14ac:dyDescent="0.25">
      <c r="A115" s="492" t="s">
        <v>143</v>
      </c>
      <c r="B115" s="493" t="s">
        <v>96</v>
      </c>
      <c r="C115" s="493">
        <v>15</v>
      </c>
      <c r="D115" s="493" t="s">
        <v>80</v>
      </c>
      <c r="E115" s="493" t="s">
        <v>80</v>
      </c>
      <c r="F115" s="493" t="s">
        <v>80</v>
      </c>
      <c r="G115" s="493">
        <v>6.7000000000000004E-2</v>
      </c>
      <c r="H115" s="493" t="s">
        <v>2</v>
      </c>
      <c r="I115" s="493" t="s">
        <v>2</v>
      </c>
      <c r="J115" s="493" t="s">
        <v>2</v>
      </c>
      <c r="K115" s="493" t="s">
        <v>2</v>
      </c>
      <c r="L115" s="490" t="s">
        <v>2</v>
      </c>
    </row>
    <row r="116" spans="1:12" ht="15.75" thickBot="1" x14ac:dyDescent="0.3">
      <c r="A116" s="501" t="s">
        <v>144</v>
      </c>
      <c r="B116" s="502" t="s">
        <v>96</v>
      </c>
      <c r="C116" s="502">
        <v>15</v>
      </c>
      <c r="D116" s="502" t="s">
        <v>145</v>
      </c>
      <c r="E116" s="502" t="s">
        <v>145</v>
      </c>
      <c r="F116" s="502" t="s">
        <v>145</v>
      </c>
      <c r="G116" s="502">
        <v>1.3</v>
      </c>
      <c r="H116" s="502" t="s">
        <v>2</v>
      </c>
      <c r="I116" s="502" t="s">
        <v>2</v>
      </c>
      <c r="J116" s="502" t="s">
        <v>2</v>
      </c>
      <c r="K116" s="502" t="s">
        <v>2</v>
      </c>
      <c r="L116" s="503" t="s">
        <v>2</v>
      </c>
    </row>
    <row r="117" spans="1:12" x14ac:dyDescent="0.25">
      <c r="A117" s="505" t="s">
        <v>149</v>
      </c>
      <c r="B117" s="479"/>
      <c r="C117" s="479"/>
      <c r="D117" s="479"/>
      <c r="E117" s="479"/>
      <c r="F117" s="479"/>
      <c r="G117" s="479"/>
      <c r="H117" s="479"/>
      <c r="I117" s="479"/>
      <c r="J117" s="479"/>
      <c r="K117" s="479"/>
      <c r="L117" s="479"/>
    </row>
    <row r="118" spans="1:12" x14ac:dyDescent="0.25">
      <c r="A118" s="485" t="s">
        <v>150</v>
      </c>
      <c r="B118" s="479"/>
      <c r="C118" s="479"/>
      <c r="D118" s="479"/>
      <c r="E118" s="479"/>
      <c r="F118" s="479"/>
      <c r="G118" s="479"/>
      <c r="H118" s="479"/>
      <c r="I118" s="479"/>
      <c r="J118" s="479"/>
      <c r="K118" s="479"/>
      <c r="L118" s="479"/>
    </row>
    <row r="119" spans="1:12" x14ac:dyDescent="0.25">
      <c r="A119" s="486" t="s">
        <v>151</v>
      </c>
      <c r="B119" s="479"/>
      <c r="C119" s="479"/>
      <c r="D119" s="479"/>
      <c r="E119" s="479"/>
      <c r="F119" s="479"/>
      <c r="G119" s="479"/>
      <c r="H119" s="479"/>
      <c r="I119" s="479"/>
      <c r="J119" s="479"/>
      <c r="K119" s="479"/>
      <c r="L119" s="479"/>
    </row>
    <row r="120" spans="1:12" x14ac:dyDescent="0.25">
      <c r="A120" s="486" t="s">
        <v>152</v>
      </c>
      <c r="B120" s="479"/>
      <c r="C120" s="479"/>
      <c r="D120" s="479"/>
      <c r="E120" s="479"/>
      <c r="F120" s="479"/>
      <c r="G120" s="479"/>
      <c r="H120" s="479"/>
      <c r="I120" s="479"/>
      <c r="J120" s="479"/>
      <c r="K120" s="479"/>
      <c r="L120" s="479"/>
    </row>
    <row r="121" spans="1:12" x14ac:dyDescent="0.25">
      <c r="A121" s="486" t="s">
        <v>167</v>
      </c>
      <c r="B121" s="479"/>
      <c r="C121" s="479"/>
      <c r="D121" s="479"/>
      <c r="E121" s="479"/>
      <c r="F121" s="479"/>
      <c r="G121" s="479"/>
      <c r="H121" s="479"/>
      <c r="I121" s="479"/>
      <c r="J121" s="479"/>
      <c r="K121" s="479"/>
      <c r="L121" s="479"/>
    </row>
    <row r="122" spans="1:12" x14ac:dyDescent="0.25">
      <c r="A122" s="1217" t="s">
        <v>719</v>
      </c>
      <c r="B122" s="1217"/>
      <c r="C122" s="1217"/>
      <c r="D122" s="1217"/>
      <c r="E122" s="1217"/>
      <c r="F122" s="1217"/>
      <c r="G122" s="1217"/>
      <c r="H122" s="1217"/>
      <c r="I122" s="1217"/>
      <c r="J122" s="1217"/>
      <c r="K122" s="1217"/>
      <c r="L122" s="1217"/>
    </row>
    <row r="123" spans="1:12" x14ac:dyDescent="0.25">
      <c r="A123" s="1217"/>
      <c r="B123" s="1217"/>
      <c r="C123" s="1217"/>
      <c r="D123" s="1217"/>
      <c r="E123" s="1217"/>
      <c r="F123" s="1217"/>
      <c r="G123" s="1217"/>
      <c r="H123" s="1217"/>
      <c r="I123" s="1217"/>
      <c r="J123" s="1217"/>
      <c r="K123" s="1217"/>
      <c r="L123" s="1217"/>
    </row>
    <row r="124" spans="1:12" x14ac:dyDescent="0.25">
      <c r="A124" s="1217"/>
      <c r="B124" s="1217"/>
      <c r="C124" s="1217"/>
      <c r="D124" s="1217"/>
      <c r="E124" s="1217"/>
      <c r="F124" s="1217"/>
      <c r="G124" s="1217"/>
      <c r="H124" s="1217"/>
      <c r="I124" s="1217"/>
      <c r="J124" s="1217"/>
      <c r="K124" s="1217"/>
      <c r="L124" s="1217"/>
    </row>
  </sheetData>
  <mergeCells count="16">
    <mergeCell ref="A122:L124"/>
    <mergeCell ref="B3:B9"/>
    <mergeCell ref="A3:A9"/>
    <mergeCell ref="C3:L3"/>
    <mergeCell ref="C4:L4"/>
    <mergeCell ref="H5:L5"/>
    <mergeCell ref="C5:C9"/>
    <mergeCell ref="D5:D9"/>
    <mergeCell ref="E5:E9"/>
    <mergeCell ref="F5:F9"/>
    <mergeCell ref="L6:L9"/>
    <mergeCell ref="G5:G9"/>
    <mergeCell ref="H6:H9"/>
    <mergeCell ref="I6:I9"/>
    <mergeCell ref="J6:J9"/>
    <mergeCell ref="K6:K9"/>
  </mergeCells>
  <pageMargins left="0.7" right="0.7" top="0.75" bottom="0.75" header="0.3" footer="0.3"/>
  <pageSetup paperSize="3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opLeftCell="A115" zoomScaleNormal="100" workbookViewId="0">
      <selection activeCell="C126" sqref="C126"/>
    </sheetView>
  </sheetViews>
  <sheetFormatPr defaultRowHeight="15" x14ac:dyDescent="0.25"/>
  <cols>
    <col min="1" max="1" width="39" customWidth="1"/>
    <col min="2" max="2" width="10.85546875" bestFit="1" customWidth="1"/>
    <col min="3" max="4" width="12.7109375" customWidth="1"/>
  </cols>
  <sheetData>
    <row r="1" spans="1:4" ht="27.75" customHeight="1" x14ac:dyDescent="0.25">
      <c r="A1" s="1235" t="s">
        <v>654</v>
      </c>
      <c r="B1" s="1235"/>
      <c r="C1" s="1235"/>
      <c r="D1" s="1235"/>
    </row>
    <row r="2" spans="1:4" ht="15.75" thickBot="1" x14ac:dyDescent="0.3">
      <c r="A2" s="507"/>
      <c r="B2" s="506"/>
      <c r="C2" s="506"/>
      <c r="D2" s="506"/>
    </row>
    <row r="3" spans="1:4" x14ac:dyDescent="0.25">
      <c r="A3" s="985" t="s">
        <v>8</v>
      </c>
      <c r="B3" s="1233" t="s">
        <v>9</v>
      </c>
      <c r="C3" s="1071" t="s">
        <v>506</v>
      </c>
      <c r="D3" s="1081" t="s">
        <v>506</v>
      </c>
    </row>
    <row r="4" spans="1:4" x14ac:dyDescent="0.25">
      <c r="A4" s="907" t="s">
        <v>29</v>
      </c>
      <c r="B4" s="1206"/>
      <c r="C4" s="898" t="s">
        <v>175</v>
      </c>
      <c r="D4" s="787" t="s">
        <v>176</v>
      </c>
    </row>
    <row r="5" spans="1:4" x14ac:dyDescent="0.25">
      <c r="A5" s="907" t="s">
        <v>0</v>
      </c>
      <c r="B5" s="1206"/>
      <c r="C5" s="511">
        <v>41866.604166666664</v>
      </c>
      <c r="D5" s="512">
        <v>41888.489583333336</v>
      </c>
    </row>
    <row r="6" spans="1:4" x14ac:dyDescent="0.25">
      <c r="A6" s="907" t="s">
        <v>31</v>
      </c>
      <c r="B6" s="1206"/>
      <c r="C6" s="513">
        <v>7162358</v>
      </c>
      <c r="D6" s="517">
        <v>7162358</v>
      </c>
    </row>
    <row r="7" spans="1:4" ht="15.75" thickBot="1" x14ac:dyDescent="0.3">
      <c r="A7" s="908" t="s">
        <v>32</v>
      </c>
      <c r="B7" s="1207"/>
      <c r="C7" s="514">
        <v>490487</v>
      </c>
      <c r="D7" s="518">
        <v>490487</v>
      </c>
    </row>
    <row r="8" spans="1:4" x14ac:dyDescent="0.25">
      <c r="A8" s="549" t="s">
        <v>178</v>
      </c>
      <c r="B8" s="543"/>
      <c r="C8" s="543"/>
      <c r="D8" s="557"/>
    </row>
    <row r="9" spans="1:4" x14ac:dyDescent="0.25">
      <c r="A9" s="515" t="s">
        <v>34</v>
      </c>
      <c r="B9" s="896" t="s">
        <v>35</v>
      </c>
      <c r="C9" s="896">
        <v>1.5</v>
      </c>
      <c r="D9" s="897">
        <v>0.7</v>
      </c>
    </row>
    <row r="10" spans="1:4" x14ac:dyDescent="0.25">
      <c r="A10" s="666" t="s">
        <v>36</v>
      </c>
      <c r="B10" s="896" t="s">
        <v>44</v>
      </c>
      <c r="C10" s="896">
        <v>0.3</v>
      </c>
      <c r="D10" s="897">
        <v>0.3</v>
      </c>
    </row>
    <row r="11" spans="1:4" x14ac:dyDescent="0.25">
      <c r="A11" s="666" t="s">
        <v>39</v>
      </c>
      <c r="B11" s="896" t="s">
        <v>40</v>
      </c>
      <c r="C11" s="881">
        <v>11.7</v>
      </c>
      <c r="D11" s="915">
        <v>8.3000000000000007</v>
      </c>
    </row>
    <row r="12" spans="1:4" x14ac:dyDescent="0.25">
      <c r="A12" s="508" t="s">
        <v>478</v>
      </c>
      <c r="B12" s="896" t="s">
        <v>42</v>
      </c>
      <c r="C12" s="1035">
        <v>20</v>
      </c>
      <c r="D12" s="520">
        <v>22</v>
      </c>
    </row>
    <row r="13" spans="1:4" x14ac:dyDescent="0.25">
      <c r="A13" s="666" t="s">
        <v>43</v>
      </c>
      <c r="B13" s="896" t="s">
        <v>44</v>
      </c>
      <c r="C13" s="881">
        <v>10.9</v>
      </c>
      <c r="D13" s="915">
        <v>11.6</v>
      </c>
    </row>
    <row r="14" spans="1:4" x14ac:dyDescent="0.25">
      <c r="A14" s="666" t="s">
        <v>46</v>
      </c>
      <c r="B14" s="896" t="s">
        <v>47</v>
      </c>
      <c r="C14" s="881">
        <v>100.8</v>
      </c>
      <c r="D14" s="915">
        <v>98.9</v>
      </c>
    </row>
    <row r="15" spans="1:4" x14ac:dyDescent="0.25">
      <c r="A15" s="508" t="s">
        <v>1</v>
      </c>
      <c r="B15" s="509" t="s">
        <v>2</v>
      </c>
      <c r="C15" s="510">
        <v>7.2</v>
      </c>
      <c r="D15" s="519">
        <v>6.9</v>
      </c>
    </row>
    <row r="16" spans="1:4" x14ac:dyDescent="0.25">
      <c r="A16" s="530" t="s">
        <v>48</v>
      </c>
      <c r="B16" s="539"/>
      <c r="C16" s="539"/>
      <c r="D16" s="532"/>
    </row>
    <row r="17" spans="1:4" x14ac:dyDescent="0.25">
      <c r="A17" s="666" t="s">
        <v>49</v>
      </c>
      <c r="B17" s="896" t="s">
        <v>50</v>
      </c>
      <c r="C17" s="620" t="s">
        <v>122</v>
      </c>
      <c r="D17" s="551" t="s">
        <v>122</v>
      </c>
    </row>
    <row r="18" spans="1:4" ht="15.75" x14ac:dyDescent="0.3">
      <c r="A18" s="666" t="s">
        <v>52</v>
      </c>
      <c r="B18" s="896" t="s">
        <v>44</v>
      </c>
      <c r="C18" s="896">
        <v>3.8</v>
      </c>
      <c r="D18" s="897">
        <v>6.9</v>
      </c>
    </row>
    <row r="19" spans="1:4" x14ac:dyDescent="0.25">
      <c r="A19" s="1133" t="s">
        <v>697</v>
      </c>
      <c r="B19" s="896" t="s">
        <v>42</v>
      </c>
      <c r="C19" s="899">
        <v>23</v>
      </c>
      <c r="D19" s="720">
        <v>25</v>
      </c>
    </row>
    <row r="20" spans="1:4" x14ac:dyDescent="0.25">
      <c r="A20" s="666" t="s">
        <v>53</v>
      </c>
      <c r="B20" s="896" t="s">
        <v>44</v>
      </c>
      <c r="C20" s="896">
        <v>6.8</v>
      </c>
      <c r="D20" s="915">
        <v>7</v>
      </c>
    </row>
    <row r="21" spans="1:4" x14ac:dyDescent="0.25">
      <c r="A21" s="1133" t="s">
        <v>696</v>
      </c>
      <c r="B21" s="896" t="s">
        <v>2</v>
      </c>
      <c r="C21" s="881">
        <v>6.5</v>
      </c>
      <c r="D21" s="915">
        <v>7.1</v>
      </c>
    </row>
    <row r="22" spans="1:4" x14ac:dyDescent="0.25">
      <c r="A22" s="666" t="s">
        <v>57</v>
      </c>
      <c r="B22" s="896" t="s">
        <v>44</v>
      </c>
      <c r="C22" s="896" t="s">
        <v>487</v>
      </c>
      <c r="D22" s="720">
        <v>19</v>
      </c>
    </row>
    <row r="23" spans="1:4" x14ac:dyDescent="0.25">
      <c r="A23" s="666" t="s">
        <v>59</v>
      </c>
      <c r="B23" s="896" t="s">
        <v>44</v>
      </c>
      <c r="C23" s="620" t="s">
        <v>60</v>
      </c>
      <c r="D23" s="551" t="s">
        <v>60</v>
      </c>
    </row>
    <row r="24" spans="1:4" x14ac:dyDescent="0.25">
      <c r="A24" s="666" t="s">
        <v>62</v>
      </c>
      <c r="B24" s="896" t="s">
        <v>63</v>
      </c>
      <c r="C24" s="896">
        <v>0.31</v>
      </c>
      <c r="D24" s="897">
        <v>0.21</v>
      </c>
    </row>
    <row r="25" spans="1:4" x14ac:dyDescent="0.25">
      <c r="A25" s="530" t="s">
        <v>64</v>
      </c>
      <c r="B25" s="539"/>
      <c r="C25" s="539"/>
      <c r="D25" s="532"/>
    </row>
    <row r="26" spans="1:4" x14ac:dyDescent="0.25">
      <c r="A26" s="666" t="s">
        <v>65</v>
      </c>
      <c r="B26" s="896" t="s">
        <v>44</v>
      </c>
      <c r="C26" s="620" t="s">
        <v>182</v>
      </c>
      <c r="D26" s="897">
        <v>8.4</v>
      </c>
    </row>
    <row r="27" spans="1:4" x14ac:dyDescent="0.25">
      <c r="A27" s="666" t="s">
        <v>66</v>
      </c>
      <c r="B27" s="896" t="s">
        <v>44</v>
      </c>
      <c r="C27" s="896">
        <v>1.3</v>
      </c>
      <c r="D27" s="897">
        <v>1.2</v>
      </c>
    </row>
    <row r="28" spans="1:4" x14ac:dyDescent="0.25">
      <c r="A28" s="666" t="s">
        <v>67</v>
      </c>
      <c r="B28" s="896" t="s">
        <v>44</v>
      </c>
      <c r="C28" s="896">
        <v>1.4</v>
      </c>
      <c r="D28" s="897">
        <v>1.4</v>
      </c>
    </row>
    <row r="29" spans="1:4" x14ac:dyDescent="0.25">
      <c r="A29" s="666" t="s">
        <v>69</v>
      </c>
      <c r="B29" s="896" t="s">
        <v>44</v>
      </c>
      <c r="C29" s="896" t="s">
        <v>70</v>
      </c>
      <c r="D29" s="897" t="s">
        <v>70</v>
      </c>
    </row>
    <row r="30" spans="1:4" x14ac:dyDescent="0.25">
      <c r="A30" s="666" t="s">
        <v>71</v>
      </c>
      <c r="B30" s="896" t="s">
        <v>44</v>
      </c>
      <c r="C30" s="896">
        <v>0.84</v>
      </c>
      <c r="D30" s="897">
        <v>0.81</v>
      </c>
    </row>
    <row r="31" spans="1:4" x14ac:dyDescent="0.25">
      <c r="A31" s="666" t="s">
        <v>72</v>
      </c>
      <c r="B31" s="896" t="s">
        <v>44</v>
      </c>
      <c r="C31" s="541">
        <v>0.7</v>
      </c>
      <c r="D31" s="897">
        <v>0.71</v>
      </c>
    </row>
    <row r="32" spans="1:4" x14ac:dyDescent="0.25">
      <c r="A32" s="666" t="s">
        <v>73</v>
      </c>
      <c r="B32" s="896" t="s">
        <v>44</v>
      </c>
      <c r="C32" s="896">
        <v>1.4</v>
      </c>
      <c r="D32" s="897">
        <v>1.3</v>
      </c>
    </row>
    <row r="33" spans="1:4" x14ac:dyDescent="0.25">
      <c r="A33" s="666" t="s">
        <v>74</v>
      </c>
      <c r="B33" s="896" t="s">
        <v>44</v>
      </c>
      <c r="C33" s="896">
        <v>2.7</v>
      </c>
      <c r="D33" s="897">
        <v>2.7</v>
      </c>
    </row>
    <row r="34" spans="1:4" x14ac:dyDescent="0.25">
      <c r="A34" s="530" t="s">
        <v>183</v>
      </c>
      <c r="B34" s="539"/>
      <c r="C34" s="539"/>
      <c r="D34" s="532"/>
    </row>
    <row r="35" spans="1:4" x14ac:dyDescent="0.25">
      <c r="A35" s="666" t="s">
        <v>76</v>
      </c>
      <c r="B35" s="896" t="s">
        <v>44</v>
      </c>
      <c r="C35" s="896">
        <v>2.4</v>
      </c>
      <c r="D35" s="897">
        <v>2.4</v>
      </c>
    </row>
    <row r="36" spans="1:4" x14ac:dyDescent="0.25">
      <c r="A36" s="666" t="s">
        <v>77</v>
      </c>
      <c r="B36" s="896" t="s">
        <v>44</v>
      </c>
      <c r="C36" s="896">
        <v>2.5</v>
      </c>
      <c r="D36" s="897">
        <v>2.6</v>
      </c>
    </row>
    <row r="37" spans="1:4" x14ac:dyDescent="0.25">
      <c r="A37" s="666" t="s">
        <v>78</v>
      </c>
      <c r="B37" s="896" t="s">
        <v>79</v>
      </c>
      <c r="C37" s="896" t="s">
        <v>80</v>
      </c>
      <c r="D37" s="897" t="s">
        <v>80</v>
      </c>
    </row>
    <row r="38" spans="1:4" x14ac:dyDescent="0.25">
      <c r="A38" s="666" t="s">
        <v>81</v>
      </c>
      <c r="B38" s="896" t="s">
        <v>79</v>
      </c>
      <c r="C38" s="896" t="s">
        <v>80</v>
      </c>
      <c r="D38" s="897" t="s">
        <v>80</v>
      </c>
    </row>
    <row r="39" spans="1:4" x14ac:dyDescent="0.25">
      <c r="A39" s="666" t="s">
        <v>82</v>
      </c>
      <c r="B39" s="896" t="s">
        <v>79</v>
      </c>
      <c r="C39" s="896">
        <v>6.6E-3</v>
      </c>
      <c r="D39" s="897" t="s">
        <v>83</v>
      </c>
    </row>
    <row r="40" spans="1:4" x14ac:dyDescent="0.25">
      <c r="A40" s="666" t="s">
        <v>84</v>
      </c>
      <c r="B40" s="896" t="s">
        <v>79</v>
      </c>
      <c r="C40" s="896" t="s">
        <v>85</v>
      </c>
      <c r="D40" s="897" t="s">
        <v>85</v>
      </c>
    </row>
    <row r="41" spans="1:4" x14ac:dyDescent="0.25">
      <c r="A41" s="666" t="s">
        <v>86</v>
      </c>
      <c r="B41" s="896" t="s">
        <v>79</v>
      </c>
      <c r="C41" s="896" t="s">
        <v>87</v>
      </c>
      <c r="D41" s="897" t="s">
        <v>87</v>
      </c>
    </row>
    <row r="42" spans="1:4" x14ac:dyDescent="0.25">
      <c r="A42" s="666" t="s">
        <v>88</v>
      </c>
      <c r="B42" s="896" t="s">
        <v>89</v>
      </c>
      <c r="C42" s="896">
        <v>4.4999999999999997E-3</v>
      </c>
      <c r="D42" s="897">
        <v>1.2999999999999999E-3</v>
      </c>
    </row>
    <row r="43" spans="1:4" x14ac:dyDescent="0.25">
      <c r="A43" s="666" t="s">
        <v>90</v>
      </c>
      <c r="B43" s="896" t="s">
        <v>89</v>
      </c>
      <c r="C43" s="896">
        <v>2.3999999999999998E-3</v>
      </c>
      <c r="D43" s="897" t="s">
        <v>92</v>
      </c>
    </row>
    <row r="44" spans="1:4" x14ac:dyDescent="0.25">
      <c r="A44" s="666" t="s">
        <v>91</v>
      </c>
      <c r="B44" s="896" t="s">
        <v>89</v>
      </c>
      <c r="C44" s="896" t="s">
        <v>92</v>
      </c>
      <c r="D44" s="897" t="s">
        <v>92</v>
      </c>
    </row>
    <row r="45" spans="1:4" x14ac:dyDescent="0.25">
      <c r="A45" s="666" t="s">
        <v>93</v>
      </c>
      <c r="B45" s="896" t="s">
        <v>44</v>
      </c>
      <c r="C45" s="896">
        <v>4.8000000000000001E-2</v>
      </c>
      <c r="D45" s="897">
        <v>4.4999999999999998E-2</v>
      </c>
    </row>
    <row r="46" spans="1:4" x14ac:dyDescent="0.25">
      <c r="A46" s="531" t="s">
        <v>94</v>
      </c>
      <c r="B46" s="540"/>
      <c r="C46" s="540"/>
      <c r="D46" s="534"/>
    </row>
    <row r="47" spans="1:4" x14ac:dyDescent="0.25">
      <c r="A47" s="666" t="s">
        <v>95</v>
      </c>
      <c r="B47" s="896" t="s">
        <v>96</v>
      </c>
      <c r="C47" s="896" t="s">
        <v>68</v>
      </c>
      <c r="D47" s="897" t="s">
        <v>68</v>
      </c>
    </row>
    <row r="48" spans="1:4" x14ac:dyDescent="0.25">
      <c r="A48" s="666" t="s">
        <v>97</v>
      </c>
      <c r="B48" s="896" t="s">
        <v>96</v>
      </c>
      <c r="C48" s="896" t="s">
        <v>68</v>
      </c>
      <c r="D48" s="897" t="s">
        <v>68</v>
      </c>
    </row>
    <row r="49" spans="1:4" x14ac:dyDescent="0.25">
      <c r="A49" s="666" t="s">
        <v>98</v>
      </c>
      <c r="B49" s="896" t="s">
        <v>96</v>
      </c>
      <c r="C49" s="896" t="s">
        <v>68</v>
      </c>
      <c r="D49" s="897" t="s">
        <v>68</v>
      </c>
    </row>
    <row r="50" spans="1:4" x14ac:dyDescent="0.25">
      <c r="A50" s="666" t="s">
        <v>99</v>
      </c>
      <c r="B50" s="896" t="s">
        <v>96</v>
      </c>
      <c r="C50" s="896" t="s">
        <v>100</v>
      </c>
      <c r="D50" s="897" t="s">
        <v>100</v>
      </c>
    </row>
    <row r="51" spans="1:4" x14ac:dyDescent="0.25">
      <c r="A51" s="666" t="s">
        <v>101</v>
      </c>
      <c r="B51" s="896" t="s">
        <v>96</v>
      </c>
      <c r="C51" s="896" t="s">
        <v>102</v>
      </c>
      <c r="D51" s="897" t="s">
        <v>102</v>
      </c>
    </row>
    <row r="52" spans="1:4" x14ac:dyDescent="0.25">
      <c r="A52" s="666" t="s">
        <v>103</v>
      </c>
      <c r="B52" s="896" t="s">
        <v>96</v>
      </c>
      <c r="C52" s="896" t="s">
        <v>102</v>
      </c>
      <c r="D52" s="897" t="s">
        <v>102</v>
      </c>
    </row>
    <row r="53" spans="1:4" x14ac:dyDescent="0.25">
      <c r="A53" s="666" t="s">
        <v>104</v>
      </c>
      <c r="B53" s="896" t="s">
        <v>96</v>
      </c>
      <c r="C53" s="896" t="s">
        <v>105</v>
      </c>
      <c r="D53" s="897" t="s">
        <v>105</v>
      </c>
    </row>
    <row r="54" spans="1:4" x14ac:dyDescent="0.25">
      <c r="A54" s="666" t="s">
        <v>166</v>
      </c>
      <c r="B54" s="896" t="s">
        <v>107</v>
      </c>
      <c r="C54" s="620" t="s">
        <v>108</v>
      </c>
      <c r="D54" s="551" t="s">
        <v>108</v>
      </c>
    </row>
    <row r="55" spans="1:4" x14ac:dyDescent="0.25">
      <c r="A55" s="530" t="s">
        <v>109</v>
      </c>
      <c r="B55" s="539"/>
      <c r="C55" s="539"/>
      <c r="D55" s="532"/>
    </row>
    <row r="56" spans="1:4" x14ac:dyDescent="0.25">
      <c r="A56" s="666" t="s">
        <v>110</v>
      </c>
      <c r="B56" s="896" t="s">
        <v>96</v>
      </c>
      <c r="C56" s="896">
        <v>3.9</v>
      </c>
      <c r="D56" s="897">
        <v>2.6</v>
      </c>
    </row>
    <row r="57" spans="1:4" x14ac:dyDescent="0.25">
      <c r="A57" s="666" t="s">
        <v>113</v>
      </c>
      <c r="B57" s="896" t="s">
        <v>96</v>
      </c>
      <c r="C57" s="896" t="s">
        <v>70</v>
      </c>
      <c r="D57" s="897" t="s">
        <v>70</v>
      </c>
    </row>
    <row r="58" spans="1:4" x14ac:dyDescent="0.25">
      <c r="A58" s="666" t="s">
        <v>114</v>
      </c>
      <c r="B58" s="896" t="s">
        <v>96</v>
      </c>
      <c r="C58" s="896">
        <v>0.19</v>
      </c>
      <c r="D58" s="897">
        <v>0.21</v>
      </c>
    </row>
    <row r="59" spans="1:4" x14ac:dyDescent="0.25">
      <c r="A59" s="666" t="s">
        <v>115</v>
      </c>
      <c r="B59" s="896" t="s">
        <v>96</v>
      </c>
      <c r="C59" s="881">
        <v>2</v>
      </c>
      <c r="D59" s="915">
        <v>1.9</v>
      </c>
    </row>
    <row r="60" spans="1:4" x14ac:dyDescent="0.25">
      <c r="A60" s="666" t="s">
        <v>116</v>
      </c>
      <c r="B60" s="896" t="s">
        <v>96</v>
      </c>
      <c r="C60" s="896" t="s">
        <v>117</v>
      </c>
      <c r="D60" s="897" t="s">
        <v>117</v>
      </c>
    </row>
    <row r="61" spans="1:4" x14ac:dyDescent="0.25">
      <c r="A61" s="666" t="s">
        <v>118</v>
      </c>
      <c r="B61" s="896" t="s">
        <v>96</v>
      </c>
      <c r="C61" s="896" t="s">
        <v>117</v>
      </c>
      <c r="D61" s="897" t="s">
        <v>117</v>
      </c>
    </row>
    <row r="62" spans="1:4" x14ac:dyDescent="0.25">
      <c r="A62" s="666" t="s">
        <v>119</v>
      </c>
      <c r="B62" s="896" t="s">
        <v>96</v>
      </c>
      <c r="C62" s="896">
        <v>1.5</v>
      </c>
      <c r="D62" s="897">
        <v>1.7</v>
      </c>
    </row>
    <row r="63" spans="1:4" x14ac:dyDescent="0.25">
      <c r="A63" s="666" t="s">
        <v>120</v>
      </c>
      <c r="B63" s="896" t="s">
        <v>96</v>
      </c>
      <c r="C63" s="896" t="s">
        <v>83</v>
      </c>
      <c r="D63" s="897" t="s">
        <v>83</v>
      </c>
    </row>
    <row r="64" spans="1:4" x14ac:dyDescent="0.25">
      <c r="A64" s="666" t="s">
        <v>121</v>
      </c>
      <c r="B64" s="896" t="s">
        <v>96</v>
      </c>
      <c r="C64" s="896">
        <v>7.9000000000000008E-3</v>
      </c>
      <c r="D64" s="897">
        <v>8.6E-3</v>
      </c>
    </row>
    <row r="65" spans="1:4" x14ac:dyDescent="0.25">
      <c r="A65" s="666" t="s">
        <v>123</v>
      </c>
      <c r="B65" s="896" t="s">
        <v>96</v>
      </c>
      <c r="C65" s="896" t="s">
        <v>124</v>
      </c>
      <c r="D65" s="897" t="s">
        <v>124</v>
      </c>
    </row>
    <row r="66" spans="1:4" x14ac:dyDescent="0.25">
      <c r="A66" s="666" t="s">
        <v>125</v>
      </c>
      <c r="B66" s="896" t="s">
        <v>96</v>
      </c>
      <c r="C66" s="896">
        <v>2.7E-2</v>
      </c>
      <c r="D66" s="897">
        <v>0.02</v>
      </c>
    </row>
    <row r="67" spans="1:4" x14ac:dyDescent="0.25">
      <c r="A67" s="666" t="s">
        <v>126</v>
      </c>
      <c r="B67" s="896" t="s">
        <v>96</v>
      </c>
      <c r="C67" s="896">
        <v>0.54</v>
      </c>
      <c r="D67" s="897">
        <v>0.55000000000000004</v>
      </c>
    </row>
    <row r="68" spans="1:4" x14ac:dyDescent="0.25">
      <c r="A68" s="666" t="s">
        <v>127</v>
      </c>
      <c r="B68" s="896" t="s">
        <v>96</v>
      </c>
      <c r="C68" s="896">
        <v>3.1</v>
      </c>
      <c r="D68" s="897">
        <v>3.2</v>
      </c>
    </row>
    <row r="69" spans="1:4" x14ac:dyDescent="0.25">
      <c r="A69" s="666" t="s">
        <v>128</v>
      </c>
      <c r="B69" s="896" t="s">
        <v>96</v>
      </c>
      <c r="C69" s="896" t="s">
        <v>117</v>
      </c>
      <c r="D69" s="897" t="s">
        <v>117</v>
      </c>
    </row>
    <row r="70" spans="1:4" x14ac:dyDescent="0.25">
      <c r="A70" s="666" t="s">
        <v>129</v>
      </c>
      <c r="B70" s="896" t="s">
        <v>96</v>
      </c>
      <c r="C70" s="896">
        <v>1.6</v>
      </c>
      <c r="D70" s="897">
        <v>1.2</v>
      </c>
    </row>
    <row r="71" spans="1:4" x14ac:dyDescent="0.25">
      <c r="A71" s="666" t="s">
        <v>130</v>
      </c>
      <c r="B71" s="896" t="s">
        <v>96</v>
      </c>
      <c r="C71" s="896">
        <v>1.9</v>
      </c>
      <c r="D71" s="897">
        <v>1.7</v>
      </c>
    </row>
    <row r="72" spans="1:4" x14ac:dyDescent="0.25">
      <c r="A72" s="666" t="s">
        <v>131</v>
      </c>
      <c r="B72" s="896" t="s">
        <v>96</v>
      </c>
      <c r="C72" s="896" t="s">
        <v>132</v>
      </c>
      <c r="D72" s="897">
        <v>6.0999999999999997E-4</v>
      </c>
    </row>
    <row r="73" spans="1:4" x14ac:dyDescent="0.25">
      <c r="A73" s="666" t="s">
        <v>133</v>
      </c>
      <c r="B73" s="896" t="s">
        <v>96</v>
      </c>
      <c r="C73" s="896">
        <v>0.24</v>
      </c>
      <c r="D73" s="897">
        <v>0.21</v>
      </c>
    </row>
    <row r="74" spans="1:4" x14ac:dyDescent="0.25">
      <c r="A74" s="666" t="s">
        <v>134</v>
      </c>
      <c r="B74" s="896" t="s">
        <v>96</v>
      </c>
      <c r="C74" s="896">
        <v>0.81</v>
      </c>
      <c r="D74" s="897">
        <v>0.87</v>
      </c>
    </row>
    <row r="75" spans="1:4" x14ac:dyDescent="0.25">
      <c r="A75" s="666" t="s">
        <v>135</v>
      </c>
      <c r="B75" s="896" t="s">
        <v>96</v>
      </c>
      <c r="C75" s="896" t="s">
        <v>136</v>
      </c>
      <c r="D75" s="897" t="s">
        <v>136</v>
      </c>
    </row>
    <row r="76" spans="1:4" x14ac:dyDescent="0.25">
      <c r="A76" s="666" t="s">
        <v>137</v>
      </c>
      <c r="B76" s="896" t="s">
        <v>96</v>
      </c>
      <c r="C76" s="896" t="s">
        <v>83</v>
      </c>
      <c r="D76" s="897" t="s">
        <v>83</v>
      </c>
    </row>
    <row r="77" spans="1:4" x14ac:dyDescent="0.25">
      <c r="A77" s="666" t="s">
        <v>138</v>
      </c>
      <c r="B77" s="896" t="s">
        <v>96</v>
      </c>
      <c r="C77" s="899">
        <v>12</v>
      </c>
      <c r="D77" s="720">
        <v>11</v>
      </c>
    </row>
    <row r="78" spans="1:4" x14ac:dyDescent="0.25">
      <c r="A78" s="666" t="s">
        <v>139</v>
      </c>
      <c r="B78" s="896" t="s">
        <v>96</v>
      </c>
      <c r="C78" s="896" t="s">
        <v>117</v>
      </c>
      <c r="D78" s="897" t="s">
        <v>117</v>
      </c>
    </row>
    <row r="79" spans="1:4" x14ac:dyDescent="0.25">
      <c r="A79" s="666" t="s">
        <v>140</v>
      </c>
      <c r="B79" s="896" t="s">
        <v>96</v>
      </c>
      <c r="C79" s="896" t="s">
        <v>80</v>
      </c>
      <c r="D79" s="897" t="s">
        <v>80</v>
      </c>
    </row>
    <row r="80" spans="1:4" x14ac:dyDescent="0.25">
      <c r="A80" s="666" t="s">
        <v>141</v>
      </c>
      <c r="B80" s="896" t="s">
        <v>96</v>
      </c>
      <c r="C80" s="896" t="s">
        <v>122</v>
      </c>
      <c r="D80" s="897" t="s">
        <v>122</v>
      </c>
    </row>
    <row r="81" spans="1:4" x14ac:dyDescent="0.25">
      <c r="A81" s="666" t="s">
        <v>142</v>
      </c>
      <c r="B81" s="896" t="s">
        <v>96</v>
      </c>
      <c r="C81" s="541">
        <v>0.02</v>
      </c>
      <c r="D81" s="552">
        <v>0.02</v>
      </c>
    </row>
    <row r="82" spans="1:4" x14ac:dyDescent="0.25">
      <c r="A82" s="666" t="s">
        <v>143</v>
      </c>
      <c r="B82" s="896" t="s">
        <v>96</v>
      </c>
      <c r="C82" s="896" t="s">
        <v>80</v>
      </c>
      <c r="D82" s="897" t="s">
        <v>80</v>
      </c>
    </row>
    <row r="83" spans="1:4" x14ac:dyDescent="0.25">
      <c r="A83" s="666" t="s">
        <v>144</v>
      </c>
      <c r="B83" s="896" t="s">
        <v>96</v>
      </c>
      <c r="C83" s="896" t="s">
        <v>145</v>
      </c>
      <c r="D83" s="897" t="s">
        <v>145</v>
      </c>
    </row>
    <row r="84" spans="1:4" x14ac:dyDescent="0.25">
      <c r="A84" s="530" t="s">
        <v>146</v>
      </c>
      <c r="B84" s="539"/>
      <c r="C84" s="539"/>
      <c r="D84" s="532"/>
    </row>
    <row r="85" spans="1:4" x14ac:dyDescent="0.25">
      <c r="A85" s="666" t="s">
        <v>110</v>
      </c>
      <c r="B85" s="896" t="s">
        <v>96</v>
      </c>
      <c r="C85" s="896">
        <v>3.3</v>
      </c>
      <c r="D85" s="915">
        <v>2</v>
      </c>
    </row>
    <row r="86" spans="1:4" x14ac:dyDescent="0.25">
      <c r="A86" s="666" t="s">
        <v>113</v>
      </c>
      <c r="B86" s="896" t="s">
        <v>96</v>
      </c>
      <c r="C86" s="896" t="s">
        <v>70</v>
      </c>
      <c r="D86" s="897" t="s">
        <v>70</v>
      </c>
    </row>
    <row r="87" spans="1:4" x14ac:dyDescent="0.25">
      <c r="A87" s="666" t="s">
        <v>114</v>
      </c>
      <c r="B87" s="896" t="s">
        <v>96</v>
      </c>
      <c r="C87" s="896">
        <v>0.19</v>
      </c>
      <c r="D87" s="897">
        <v>0.21</v>
      </c>
    </row>
    <row r="88" spans="1:4" x14ac:dyDescent="0.25">
      <c r="A88" s="666" t="s">
        <v>115</v>
      </c>
      <c r="B88" s="896" t="s">
        <v>96</v>
      </c>
      <c r="C88" s="896">
        <v>1.9</v>
      </c>
      <c r="D88" s="915">
        <v>2</v>
      </c>
    </row>
    <row r="89" spans="1:4" x14ac:dyDescent="0.25">
      <c r="A89" s="666" t="s">
        <v>116</v>
      </c>
      <c r="B89" s="896" t="s">
        <v>96</v>
      </c>
      <c r="C89" s="896" t="s">
        <v>117</v>
      </c>
      <c r="D89" s="897" t="s">
        <v>117</v>
      </c>
    </row>
    <row r="90" spans="1:4" x14ac:dyDescent="0.25">
      <c r="A90" s="666" t="s">
        <v>118</v>
      </c>
      <c r="B90" s="896" t="s">
        <v>96</v>
      </c>
      <c r="C90" s="896" t="s">
        <v>117</v>
      </c>
      <c r="D90" s="897" t="s">
        <v>117</v>
      </c>
    </row>
    <row r="91" spans="1:4" x14ac:dyDescent="0.25">
      <c r="A91" s="666" t="s">
        <v>119</v>
      </c>
      <c r="B91" s="896" t="s">
        <v>96</v>
      </c>
      <c r="C91" s="896">
        <v>1.5</v>
      </c>
      <c r="D91" s="897">
        <v>4.9000000000000004</v>
      </c>
    </row>
    <row r="92" spans="1:4" x14ac:dyDescent="0.25">
      <c r="A92" s="666" t="s">
        <v>120</v>
      </c>
      <c r="B92" s="896" t="s">
        <v>96</v>
      </c>
      <c r="C92" s="896" t="s">
        <v>83</v>
      </c>
      <c r="D92" s="897" t="s">
        <v>83</v>
      </c>
    </row>
    <row r="93" spans="1:4" x14ac:dyDescent="0.25">
      <c r="A93" s="666" t="s">
        <v>121</v>
      </c>
      <c r="B93" s="896" t="s">
        <v>96</v>
      </c>
      <c r="C93" s="896">
        <v>7.9000000000000008E-3</v>
      </c>
      <c r="D93" s="897">
        <v>8.3999999999999995E-3</v>
      </c>
    </row>
    <row r="94" spans="1:4" x14ac:dyDescent="0.25">
      <c r="A94" s="666" t="s">
        <v>147</v>
      </c>
      <c r="B94" s="896" t="s">
        <v>96</v>
      </c>
      <c r="C94" s="896" t="s">
        <v>108</v>
      </c>
      <c r="D94" s="897" t="s">
        <v>108</v>
      </c>
    </row>
    <row r="95" spans="1:4" x14ac:dyDescent="0.25">
      <c r="A95" s="666" t="s">
        <v>123</v>
      </c>
      <c r="B95" s="896" t="s">
        <v>96</v>
      </c>
      <c r="C95" s="896">
        <v>0.14000000000000001</v>
      </c>
      <c r="D95" s="897" t="s">
        <v>124</v>
      </c>
    </row>
    <row r="96" spans="1:4" x14ac:dyDescent="0.25">
      <c r="A96" s="666" t="s">
        <v>125</v>
      </c>
      <c r="B96" s="896" t="s">
        <v>96</v>
      </c>
      <c r="C96" s="896">
        <v>1.2999999999999999E-2</v>
      </c>
      <c r="D96" s="897">
        <v>1.4E-2</v>
      </c>
    </row>
    <row r="97" spans="1:4" x14ac:dyDescent="0.25">
      <c r="A97" s="666" t="s">
        <v>126</v>
      </c>
      <c r="B97" s="896" t="s">
        <v>96</v>
      </c>
      <c r="C97" s="896">
        <v>0.59</v>
      </c>
      <c r="D97" s="897">
        <v>0.55000000000000004</v>
      </c>
    </row>
    <row r="98" spans="1:4" x14ac:dyDescent="0.25">
      <c r="A98" s="666" t="s">
        <v>127</v>
      </c>
      <c r="B98" s="896" t="s">
        <v>96</v>
      </c>
      <c r="C98" s="620" t="s">
        <v>108</v>
      </c>
      <c r="D98" s="897">
        <v>1.4</v>
      </c>
    </row>
    <row r="99" spans="1:4" x14ac:dyDescent="0.25">
      <c r="A99" s="666" t="s">
        <v>128</v>
      </c>
      <c r="B99" s="896" t="s">
        <v>96</v>
      </c>
      <c r="C99" s="896" t="s">
        <v>117</v>
      </c>
      <c r="D99" s="897" t="s">
        <v>117</v>
      </c>
    </row>
    <row r="100" spans="1:4" x14ac:dyDescent="0.25">
      <c r="A100" s="666" t="s">
        <v>129</v>
      </c>
      <c r="B100" s="896" t="s">
        <v>96</v>
      </c>
      <c r="C100" s="896">
        <v>1.6</v>
      </c>
      <c r="D100" s="897">
        <v>1.4</v>
      </c>
    </row>
    <row r="101" spans="1:4" x14ac:dyDescent="0.25">
      <c r="A101" s="666" t="s">
        <v>130</v>
      </c>
      <c r="B101" s="896" t="s">
        <v>96</v>
      </c>
      <c r="C101" s="896">
        <v>1.1000000000000001</v>
      </c>
      <c r="D101" s="915">
        <v>1</v>
      </c>
    </row>
    <row r="102" spans="1:4" x14ac:dyDescent="0.25">
      <c r="A102" s="666" t="s">
        <v>131</v>
      </c>
      <c r="B102" s="896" t="s">
        <v>96</v>
      </c>
      <c r="C102" s="896" t="s">
        <v>132</v>
      </c>
      <c r="D102" s="897">
        <v>6.3000000000000003E-4</v>
      </c>
    </row>
    <row r="103" spans="1:4" x14ac:dyDescent="0.25">
      <c r="A103" s="666" t="s">
        <v>133</v>
      </c>
      <c r="B103" s="896" t="s">
        <v>96</v>
      </c>
      <c r="C103" s="896">
        <v>0.24</v>
      </c>
      <c r="D103" s="897">
        <v>0.21</v>
      </c>
    </row>
    <row r="104" spans="1:4" x14ac:dyDescent="0.25">
      <c r="A104" s="666" t="s">
        <v>134</v>
      </c>
      <c r="B104" s="896" t="s">
        <v>96</v>
      </c>
      <c r="C104" s="896">
        <v>0.85</v>
      </c>
      <c r="D104" s="897">
        <v>0.85</v>
      </c>
    </row>
    <row r="105" spans="1:4" x14ac:dyDescent="0.25">
      <c r="A105" s="666" t="s">
        <v>135</v>
      </c>
      <c r="B105" s="896" t="s">
        <v>96</v>
      </c>
      <c r="C105" s="896" t="s">
        <v>136</v>
      </c>
      <c r="D105" s="897" t="s">
        <v>136</v>
      </c>
    </row>
    <row r="106" spans="1:4" x14ac:dyDescent="0.25">
      <c r="A106" s="666" t="s">
        <v>137</v>
      </c>
      <c r="B106" s="896" t="s">
        <v>96</v>
      </c>
      <c r="C106" s="896" t="s">
        <v>83</v>
      </c>
      <c r="D106" s="897" t="s">
        <v>83</v>
      </c>
    </row>
    <row r="107" spans="1:4" x14ac:dyDescent="0.25">
      <c r="A107" s="666" t="s">
        <v>138</v>
      </c>
      <c r="B107" s="896" t="s">
        <v>96</v>
      </c>
      <c r="C107" s="899">
        <v>12</v>
      </c>
      <c r="D107" s="720">
        <v>11</v>
      </c>
    </row>
    <row r="108" spans="1:4" x14ac:dyDescent="0.25">
      <c r="A108" s="666" t="s">
        <v>139</v>
      </c>
      <c r="B108" s="896" t="s">
        <v>96</v>
      </c>
      <c r="C108" s="896" t="s">
        <v>83</v>
      </c>
      <c r="D108" s="897" t="s">
        <v>83</v>
      </c>
    </row>
    <row r="109" spans="1:4" x14ac:dyDescent="0.25">
      <c r="A109" s="666" t="s">
        <v>140</v>
      </c>
      <c r="B109" s="896" t="s">
        <v>96</v>
      </c>
      <c r="C109" s="896" t="s">
        <v>80</v>
      </c>
      <c r="D109" s="897" t="s">
        <v>80</v>
      </c>
    </row>
    <row r="110" spans="1:4" x14ac:dyDescent="0.25">
      <c r="A110" s="666" t="s">
        <v>141</v>
      </c>
      <c r="B110" s="896" t="s">
        <v>96</v>
      </c>
      <c r="C110" s="896" t="s">
        <v>122</v>
      </c>
      <c r="D110" s="897" t="s">
        <v>122</v>
      </c>
    </row>
    <row r="111" spans="1:4" x14ac:dyDescent="0.25">
      <c r="A111" s="666" t="s">
        <v>142</v>
      </c>
      <c r="B111" s="896" t="s">
        <v>96</v>
      </c>
      <c r="C111" s="896">
        <v>1.7999999999999999E-2</v>
      </c>
      <c r="D111" s="897">
        <v>1.7999999999999999E-2</v>
      </c>
    </row>
    <row r="112" spans="1:4" x14ac:dyDescent="0.25">
      <c r="A112" s="666" t="s">
        <v>143</v>
      </c>
      <c r="B112" s="896" t="s">
        <v>96</v>
      </c>
      <c r="C112" s="896" t="s">
        <v>80</v>
      </c>
      <c r="D112" s="897" t="s">
        <v>80</v>
      </c>
    </row>
    <row r="113" spans="1:4" ht="15.75" thickBot="1" x14ac:dyDescent="0.3">
      <c r="A113" s="670" t="s">
        <v>144</v>
      </c>
      <c r="B113" s="903" t="s">
        <v>96</v>
      </c>
      <c r="C113" s="903">
        <v>1.1000000000000001</v>
      </c>
      <c r="D113" s="904" t="s">
        <v>145</v>
      </c>
    </row>
    <row r="114" spans="1:4" x14ac:dyDescent="0.25">
      <c r="A114" s="521" t="s">
        <v>149</v>
      </c>
      <c r="B114" s="506"/>
      <c r="C114" s="506"/>
      <c r="D114" s="506"/>
    </row>
    <row r="115" spans="1:4" x14ac:dyDescent="0.25">
      <c r="A115" s="516" t="s">
        <v>150</v>
      </c>
      <c r="B115" s="506"/>
      <c r="C115" s="506"/>
      <c r="D115" s="506"/>
    </row>
    <row r="116" spans="1:4" ht="30" customHeight="1" x14ac:dyDescent="0.25">
      <c r="A116" s="1234" t="s">
        <v>151</v>
      </c>
      <c r="B116" s="1234"/>
      <c r="C116" s="1234"/>
      <c r="D116" s="1234"/>
    </row>
    <row r="117" spans="1:4" ht="28.5" customHeight="1" x14ac:dyDescent="0.25">
      <c r="A117" s="1234" t="s">
        <v>152</v>
      </c>
      <c r="B117" s="1234"/>
      <c r="C117" s="1234"/>
      <c r="D117" s="1234"/>
    </row>
    <row r="118" spans="1:4" x14ac:dyDescent="0.25">
      <c r="A118" s="1217" t="s">
        <v>720</v>
      </c>
      <c r="B118" s="1217"/>
      <c r="C118" s="1217"/>
      <c r="D118" s="1217"/>
    </row>
    <row r="119" spans="1:4" x14ac:dyDescent="0.25">
      <c r="A119" s="1217"/>
      <c r="B119" s="1217"/>
      <c r="C119" s="1217"/>
      <c r="D119" s="1217"/>
    </row>
    <row r="120" spans="1:4" x14ac:dyDescent="0.25">
      <c r="A120" s="1217"/>
      <c r="B120" s="1217"/>
      <c r="C120" s="1217"/>
      <c r="D120" s="1217"/>
    </row>
    <row r="121" spans="1:4" x14ac:dyDescent="0.25">
      <c r="A121" s="1217"/>
      <c r="B121" s="1217"/>
      <c r="C121" s="1217"/>
      <c r="D121" s="1217"/>
    </row>
  </sheetData>
  <mergeCells count="5">
    <mergeCell ref="B3:B7"/>
    <mergeCell ref="A116:D116"/>
    <mergeCell ref="A117:D117"/>
    <mergeCell ref="A118:D121"/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opLeftCell="A103" zoomScaleNormal="100" workbookViewId="0">
      <selection activeCell="B123" sqref="B123"/>
    </sheetView>
  </sheetViews>
  <sheetFormatPr defaultRowHeight="15" x14ac:dyDescent="0.25"/>
  <cols>
    <col min="1" max="1" width="38.140625" customWidth="1"/>
    <col min="2" max="2" width="10.85546875" bestFit="1" customWidth="1"/>
    <col min="3" max="3" width="12" bestFit="1" customWidth="1"/>
    <col min="4" max="4" width="10.140625" bestFit="1" customWidth="1"/>
    <col min="5" max="5" width="12" bestFit="1" customWidth="1"/>
    <col min="6" max="6" width="10.140625" bestFit="1" customWidth="1"/>
    <col min="7" max="7" width="11.85546875" bestFit="1" customWidth="1"/>
    <col min="8" max="9" width="10.140625" bestFit="1" customWidth="1"/>
    <col min="10" max="10" width="11.85546875" bestFit="1" customWidth="1"/>
    <col min="11" max="11" width="10.140625" bestFit="1" customWidth="1"/>
    <col min="12" max="12" width="12" bestFit="1" customWidth="1"/>
    <col min="13" max="13" width="10.140625" bestFit="1" customWidth="1"/>
    <col min="14" max="14" width="12" bestFit="1" customWidth="1"/>
    <col min="15" max="15" width="10.140625" bestFit="1" customWidth="1"/>
  </cols>
  <sheetData>
    <row r="1" spans="1:15" s="1043" customFormat="1" ht="12.75" x14ac:dyDescent="0.2">
      <c r="A1" s="284" t="s">
        <v>645</v>
      </c>
      <c r="B1" s="990"/>
      <c r="C1" s="990"/>
      <c r="D1" s="990"/>
      <c r="E1" s="990"/>
      <c r="F1" s="990"/>
      <c r="G1" s="990"/>
      <c r="H1" s="990"/>
      <c r="I1" s="990"/>
      <c r="J1" s="990"/>
      <c r="K1" s="990"/>
      <c r="L1" s="990"/>
      <c r="M1" s="990"/>
      <c r="N1" s="990"/>
      <c r="O1" s="990"/>
    </row>
    <row r="2" spans="1:15" s="1043" customFormat="1" ht="13.5" thickBot="1" x14ac:dyDescent="0.25">
      <c r="A2" s="284" t="s">
        <v>7</v>
      </c>
      <c r="B2" s="990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</row>
    <row r="3" spans="1:15" s="1043" customFormat="1" ht="12.75" x14ac:dyDescent="0.2">
      <c r="A3" s="660" t="s">
        <v>8</v>
      </c>
      <c r="B3" s="1143" t="s">
        <v>9</v>
      </c>
      <c r="C3" s="1141" t="s">
        <v>4</v>
      </c>
      <c r="D3" s="1146"/>
      <c r="E3" s="1141" t="s">
        <v>10</v>
      </c>
      <c r="F3" s="1146"/>
      <c r="G3" s="1141" t="s">
        <v>11</v>
      </c>
      <c r="H3" s="1146"/>
      <c r="I3" s="988" t="s">
        <v>5</v>
      </c>
      <c r="J3" s="1141" t="s">
        <v>12</v>
      </c>
      <c r="K3" s="1146"/>
      <c r="L3" s="1141" t="s">
        <v>13</v>
      </c>
      <c r="M3" s="1146"/>
      <c r="N3" s="1141" t="s">
        <v>14</v>
      </c>
      <c r="O3" s="1142"/>
    </row>
    <row r="4" spans="1:15" s="1043" customFormat="1" ht="12.75" x14ac:dyDescent="0.2">
      <c r="A4" s="655" t="s">
        <v>15</v>
      </c>
      <c r="B4" s="1144"/>
      <c r="C4" s="983" t="s">
        <v>16</v>
      </c>
      <c r="D4" s="983" t="s">
        <v>17</v>
      </c>
      <c r="E4" s="983" t="s">
        <v>18</v>
      </c>
      <c r="F4" s="983" t="s">
        <v>19</v>
      </c>
      <c r="G4" s="983" t="s">
        <v>20</v>
      </c>
      <c r="H4" s="983" t="s">
        <v>21</v>
      </c>
      <c r="I4" s="983" t="s">
        <v>22</v>
      </c>
      <c r="J4" s="983" t="s">
        <v>23</v>
      </c>
      <c r="K4" s="983" t="s">
        <v>24</v>
      </c>
      <c r="L4" s="983" t="s">
        <v>25</v>
      </c>
      <c r="M4" s="983" t="s">
        <v>26</v>
      </c>
      <c r="N4" s="983" t="s">
        <v>27</v>
      </c>
      <c r="O4" s="641" t="s">
        <v>28</v>
      </c>
    </row>
    <row r="5" spans="1:15" s="1043" customFormat="1" ht="12.75" x14ac:dyDescent="0.2">
      <c r="A5" s="655" t="s">
        <v>29</v>
      </c>
      <c r="B5" s="1144"/>
      <c r="C5" s="983" t="s">
        <v>30</v>
      </c>
      <c r="D5" s="983" t="s">
        <v>30</v>
      </c>
      <c r="E5" s="983" t="s">
        <v>30</v>
      </c>
      <c r="F5" s="983" t="s">
        <v>30</v>
      </c>
      <c r="G5" s="983" t="s">
        <v>30</v>
      </c>
      <c r="H5" s="983" t="s">
        <v>30</v>
      </c>
      <c r="I5" s="983" t="s">
        <v>30</v>
      </c>
      <c r="J5" s="983" t="s">
        <v>30</v>
      </c>
      <c r="K5" s="983" t="s">
        <v>30</v>
      </c>
      <c r="L5" s="983" t="s">
        <v>30</v>
      </c>
      <c r="M5" s="983" t="s">
        <v>30</v>
      </c>
      <c r="N5" s="983" t="s">
        <v>30</v>
      </c>
      <c r="O5" s="641" t="s">
        <v>30</v>
      </c>
    </row>
    <row r="6" spans="1:15" s="1043" customFormat="1" ht="12.75" x14ac:dyDescent="0.2">
      <c r="A6" s="655" t="s">
        <v>0</v>
      </c>
      <c r="B6" s="1144"/>
      <c r="C6" s="511">
        <v>41757.5</v>
      </c>
      <c r="D6" s="511">
        <v>41757.5</v>
      </c>
      <c r="E6" s="511">
        <v>41753.583333333336</v>
      </c>
      <c r="F6" s="511">
        <v>41753.583333333336</v>
      </c>
      <c r="G6" s="511">
        <v>41753.53125</v>
      </c>
      <c r="H6" s="511">
        <v>41753.53125</v>
      </c>
      <c r="I6" s="511">
        <v>41753.458333333336</v>
      </c>
      <c r="J6" s="511">
        <v>41753.503472222219</v>
      </c>
      <c r="K6" s="511">
        <v>41753.503472222219</v>
      </c>
      <c r="L6" s="511">
        <v>41754.534722222219</v>
      </c>
      <c r="M6" s="511">
        <v>41754.534722222219</v>
      </c>
      <c r="N6" s="511">
        <v>41754.576388888891</v>
      </c>
      <c r="O6" s="512">
        <v>41754.576388888891</v>
      </c>
    </row>
    <row r="7" spans="1:15" s="1043" customFormat="1" ht="12.75" x14ac:dyDescent="0.2">
      <c r="A7" s="655" t="s">
        <v>31</v>
      </c>
      <c r="B7" s="1144"/>
      <c r="C7" s="10">
        <v>552282</v>
      </c>
      <c r="D7" s="10">
        <v>552282</v>
      </c>
      <c r="E7" s="10">
        <v>547766</v>
      </c>
      <c r="F7" s="10">
        <v>547766</v>
      </c>
      <c r="G7" s="10">
        <v>543339</v>
      </c>
      <c r="H7" s="10">
        <v>543339</v>
      </c>
      <c r="I7" s="10">
        <v>543695</v>
      </c>
      <c r="J7" s="10">
        <v>544247</v>
      </c>
      <c r="K7" s="10">
        <v>544247</v>
      </c>
      <c r="L7" s="10">
        <v>539898</v>
      </c>
      <c r="M7" s="10">
        <v>539898</v>
      </c>
      <c r="N7" s="10">
        <v>542494</v>
      </c>
      <c r="O7" s="11">
        <v>542494</v>
      </c>
    </row>
    <row r="8" spans="1:15" s="1043" customFormat="1" ht="13.5" thickBot="1" x14ac:dyDescent="0.25">
      <c r="A8" s="201" t="s">
        <v>32</v>
      </c>
      <c r="B8" s="1145"/>
      <c r="C8" s="12">
        <v>7165025</v>
      </c>
      <c r="D8" s="12">
        <v>7165025</v>
      </c>
      <c r="E8" s="12">
        <v>7162266</v>
      </c>
      <c r="F8" s="12">
        <v>7162266</v>
      </c>
      <c r="G8" s="12">
        <v>7165138</v>
      </c>
      <c r="H8" s="12">
        <v>7165138</v>
      </c>
      <c r="I8" s="12">
        <v>7162938</v>
      </c>
      <c r="J8" s="12">
        <v>7165068</v>
      </c>
      <c r="K8" s="12">
        <v>7165068</v>
      </c>
      <c r="L8" s="12">
        <v>7168781</v>
      </c>
      <c r="M8" s="12">
        <v>7168781</v>
      </c>
      <c r="N8" s="12">
        <v>7170252</v>
      </c>
      <c r="O8" s="13">
        <v>7170252</v>
      </c>
    </row>
    <row r="9" spans="1:15" s="1043" customFormat="1" ht="12.75" x14ac:dyDescent="0.2">
      <c r="A9" s="315" t="s">
        <v>33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7"/>
    </row>
    <row r="10" spans="1:15" s="1043" customFormat="1" ht="12.75" x14ac:dyDescent="0.2">
      <c r="A10" s="1044" t="s">
        <v>34</v>
      </c>
      <c r="B10" s="1045" t="s">
        <v>35</v>
      </c>
      <c r="C10" s="1046">
        <v>10</v>
      </c>
      <c r="D10" s="1046">
        <v>10</v>
      </c>
      <c r="E10" s="1045">
        <v>12.7</v>
      </c>
      <c r="F10" s="1047">
        <v>12.7</v>
      </c>
      <c r="G10" s="1046">
        <v>13</v>
      </c>
      <c r="H10" s="1046">
        <v>13</v>
      </c>
      <c r="I10" s="1047">
        <v>11.5</v>
      </c>
      <c r="J10" s="1046">
        <v>13</v>
      </c>
      <c r="K10" s="1046">
        <v>13</v>
      </c>
      <c r="L10" s="1046">
        <v>13</v>
      </c>
      <c r="M10" s="1046">
        <v>13</v>
      </c>
      <c r="N10" s="1046">
        <v>12</v>
      </c>
      <c r="O10" s="1048">
        <v>12</v>
      </c>
    </row>
    <row r="11" spans="1:15" s="1043" customFormat="1" ht="12.75" x14ac:dyDescent="0.2">
      <c r="A11" s="1044" t="s">
        <v>36</v>
      </c>
      <c r="B11" s="1045" t="s">
        <v>35</v>
      </c>
      <c r="C11" s="1046">
        <v>9</v>
      </c>
      <c r="D11" s="1046">
        <v>3</v>
      </c>
      <c r="E11" s="1046">
        <v>11</v>
      </c>
      <c r="F11" s="1046">
        <v>2</v>
      </c>
      <c r="G11" s="1046">
        <v>12</v>
      </c>
      <c r="H11" s="1046">
        <v>3</v>
      </c>
      <c r="I11" s="1046">
        <v>6</v>
      </c>
      <c r="J11" s="1046">
        <v>11</v>
      </c>
      <c r="K11" s="1046">
        <v>3</v>
      </c>
      <c r="L11" s="1046">
        <v>11</v>
      </c>
      <c r="M11" s="1046">
        <v>3</v>
      </c>
      <c r="N11" s="1046">
        <v>11</v>
      </c>
      <c r="O11" s="1049">
        <v>2.5</v>
      </c>
    </row>
    <row r="12" spans="1:15" s="1043" customFormat="1" ht="12.75" x14ac:dyDescent="0.2">
      <c r="A12" s="1044" t="s">
        <v>37</v>
      </c>
      <c r="B12" s="1045" t="s">
        <v>35</v>
      </c>
      <c r="C12" s="1045">
        <v>2.2000000000000002</v>
      </c>
      <c r="D12" s="1045">
        <v>2.2000000000000002</v>
      </c>
      <c r="E12" s="1045">
        <v>1.6</v>
      </c>
      <c r="F12" s="1045">
        <v>1.6</v>
      </c>
      <c r="G12" s="1045">
        <v>1.8</v>
      </c>
      <c r="H12" s="1045">
        <v>1.8</v>
      </c>
      <c r="I12" s="1045">
        <v>1.9</v>
      </c>
      <c r="J12" s="1045">
        <v>1.9</v>
      </c>
      <c r="K12" s="1045">
        <v>1.9</v>
      </c>
      <c r="L12" s="1045">
        <v>1.6</v>
      </c>
      <c r="M12" s="1045">
        <v>1.6</v>
      </c>
      <c r="N12" s="1045">
        <v>1.7</v>
      </c>
      <c r="O12" s="1049">
        <v>1.7</v>
      </c>
    </row>
    <row r="13" spans="1:15" s="1043" customFormat="1" ht="12.75" x14ac:dyDescent="0.2">
      <c r="A13" s="1044" t="s">
        <v>38</v>
      </c>
      <c r="B13" s="1045" t="s">
        <v>35</v>
      </c>
      <c r="C13" s="1045">
        <v>0.08</v>
      </c>
      <c r="D13" s="1045">
        <v>0.08</v>
      </c>
      <c r="E13" s="1045">
        <v>0.13</v>
      </c>
      <c r="F13" s="1045">
        <v>0.13</v>
      </c>
      <c r="G13" s="1045">
        <v>0.13</v>
      </c>
      <c r="H13" s="1045">
        <v>0.13</v>
      </c>
      <c r="I13" s="1050">
        <v>0.1</v>
      </c>
      <c r="J13" s="1045">
        <v>0.13</v>
      </c>
      <c r="K13" s="1045">
        <v>0.13</v>
      </c>
      <c r="L13" s="1050">
        <v>0.3</v>
      </c>
      <c r="M13" s="1050">
        <v>0.3</v>
      </c>
      <c r="N13" s="1045">
        <v>0.18</v>
      </c>
      <c r="O13" s="1049">
        <v>0.18</v>
      </c>
    </row>
    <row r="14" spans="1:15" s="1043" customFormat="1" ht="12.75" x14ac:dyDescent="0.2">
      <c r="A14" s="1044" t="s">
        <v>39</v>
      </c>
      <c r="B14" s="1045" t="s">
        <v>40</v>
      </c>
      <c r="C14" s="1046">
        <v>2.2999999999999998</v>
      </c>
      <c r="D14" s="1046">
        <v>1.2</v>
      </c>
      <c r="E14" s="1046">
        <v>1.5</v>
      </c>
      <c r="F14" s="1050">
        <v>0.7</v>
      </c>
      <c r="G14" s="1046">
        <v>2.5</v>
      </c>
      <c r="H14" s="1050">
        <v>0.8</v>
      </c>
      <c r="I14" s="1046">
        <v>1.3</v>
      </c>
      <c r="J14" s="1046">
        <v>2.1</v>
      </c>
      <c r="K14" s="1046">
        <v>1</v>
      </c>
      <c r="L14" s="1046">
        <v>1.5</v>
      </c>
      <c r="M14" s="1046">
        <v>0.7</v>
      </c>
      <c r="N14" s="1046">
        <v>1.6</v>
      </c>
      <c r="O14" s="1051">
        <v>0.7</v>
      </c>
    </row>
    <row r="15" spans="1:15" s="1043" customFormat="1" ht="12.75" x14ac:dyDescent="0.2">
      <c r="A15" s="1044" t="s">
        <v>41</v>
      </c>
      <c r="B15" s="1139" t="s">
        <v>42</v>
      </c>
      <c r="C15" s="1046">
        <v>10</v>
      </c>
      <c r="D15" s="1046">
        <v>10</v>
      </c>
      <c r="E15" s="1045">
        <v>8.9</v>
      </c>
      <c r="F15" s="1046">
        <v>14</v>
      </c>
      <c r="G15" s="1045">
        <v>9.3000000000000007</v>
      </c>
      <c r="H15" s="1046">
        <v>12</v>
      </c>
      <c r="I15" s="1045">
        <v>9.9</v>
      </c>
      <c r="J15" s="1045">
        <v>9.3000000000000007</v>
      </c>
      <c r="K15" s="1045">
        <v>9.1</v>
      </c>
      <c r="L15" s="1045">
        <v>8.9</v>
      </c>
      <c r="M15" s="1046">
        <v>12</v>
      </c>
      <c r="N15" s="1046">
        <v>11</v>
      </c>
      <c r="O15" s="1049">
        <v>8.8000000000000007</v>
      </c>
    </row>
    <row r="16" spans="1:15" s="1043" customFormat="1" ht="14.25" x14ac:dyDescent="0.2">
      <c r="A16" s="1044" t="s">
        <v>43</v>
      </c>
      <c r="B16" s="1045" t="s">
        <v>44</v>
      </c>
      <c r="C16" s="1046">
        <v>7.1</v>
      </c>
      <c r="D16" s="1046">
        <v>12.6</v>
      </c>
      <c r="E16" s="1046">
        <v>10.5</v>
      </c>
      <c r="F16" s="1046">
        <v>12.5</v>
      </c>
      <c r="G16" s="17" t="s">
        <v>45</v>
      </c>
      <c r="H16" s="1046">
        <v>14.3</v>
      </c>
      <c r="I16" s="1046">
        <v>12.5</v>
      </c>
      <c r="J16" s="1046">
        <v>8.4</v>
      </c>
      <c r="K16" s="1046">
        <v>13.2</v>
      </c>
      <c r="L16" s="1046">
        <v>11</v>
      </c>
      <c r="M16" s="1045" t="s">
        <v>2</v>
      </c>
      <c r="N16" s="1046">
        <v>11.9</v>
      </c>
      <c r="O16" s="1049" t="s">
        <v>2</v>
      </c>
    </row>
    <row r="17" spans="1:15" s="1043" customFormat="1" ht="12.75" x14ac:dyDescent="0.2">
      <c r="A17" s="1044" t="s">
        <v>46</v>
      </c>
      <c r="B17" s="1045" t="s">
        <v>47</v>
      </c>
      <c r="C17" s="1046">
        <v>51.5</v>
      </c>
      <c r="D17" s="1046">
        <v>89.3</v>
      </c>
      <c r="E17" s="1046">
        <v>72</v>
      </c>
      <c r="F17" s="1046">
        <v>87.3</v>
      </c>
      <c r="G17" s="1046">
        <v>44.3</v>
      </c>
      <c r="H17" s="1046">
        <v>100.4</v>
      </c>
      <c r="I17" s="1046">
        <v>88.8</v>
      </c>
      <c r="J17" s="1046">
        <v>61.3</v>
      </c>
      <c r="K17" s="1046">
        <v>93</v>
      </c>
      <c r="L17" s="1046">
        <v>78.3</v>
      </c>
      <c r="M17" s="1045" t="s">
        <v>2</v>
      </c>
      <c r="N17" s="1046">
        <v>85.6</v>
      </c>
      <c r="O17" s="1049" t="s">
        <v>2</v>
      </c>
    </row>
    <row r="18" spans="1:15" s="1043" customFormat="1" ht="12.75" x14ac:dyDescent="0.2">
      <c r="A18" s="285" t="s">
        <v>48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44"/>
    </row>
    <row r="19" spans="1:15" s="1043" customFormat="1" ht="14.25" x14ac:dyDescent="0.2">
      <c r="A19" s="989" t="s">
        <v>49</v>
      </c>
      <c r="B19" s="1052" t="s">
        <v>50</v>
      </c>
      <c r="C19" s="1053" t="s">
        <v>51</v>
      </c>
      <c r="D19" s="1054">
        <v>0.12</v>
      </c>
      <c r="E19" s="1053" t="s">
        <v>51</v>
      </c>
      <c r="F19" s="1054">
        <v>0.16</v>
      </c>
      <c r="G19" s="1055">
        <v>0.1</v>
      </c>
      <c r="H19" s="1052">
        <v>0.11</v>
      </c>
      <c r="I19" s="1055">
        <v>0.22</v>
      </c>
      <c r="J19" s="1054">
        <v>0.12</v>
      </c>
      <c r="K19" s="1055">
        <v>0.2</v>
      </c>
      <c r="L19" s="1053" t="s">
        <v>51</v>
      </c>
      <c r="M19" s="1055">
        <v>0.2</v>
      </c>
      <c r="N19" s="1053" t="s">
        <v>51</v>
      </c>
      <c r="O19" s="1056">
        <v>0.14000000000000001</v>
      </c>
    </row>
    <row r="20" spans="1:15" s="1043" customFormat="1" ht="15.75" x14ac:dyDescent="0.3">
      <c r="A20" s="989" t="s">
        <v>52</v>
      </c>
      <c r="B20" s="1052" t="s">
        <v>44</v>
      </c>
      <c r="C20" s="1052">
        <v>5.6</v>
      </c>
      <c r="D20" s="1052">
        <v>7.4</v>
      </c>
      <c r="E20" s="1052">
        <v>5.9</v>
      </c>
      <c r="F20" s="1052">
        <v>7.7</v>
      </c>
      <c r="G20" s="1057">
        <v>5</v>
      </c>
      <c r="H20" s="1052">
        <v>5.6</v>
      </c>
      <c r="I20" s="1057">
        <v>7</v>
      </c>
      <c r="J20" s="1052">
        <v>7.2</v>
      </c>
      <c r="K20" s="1052">
        <v>7.3</v>
      </c>
      <c r="L20" s="1052">
        <v>5.3</v>
      </c>
      <c r="M20" s="1052">
        <v>8.4</v>
      </c>
      <c r="N20" s="1052">
        <v>6.6</v>
      </c>
      <c r="O20" s="1058">
        <v>6.2</v>
      </c>
    </row>
    <row r="21" spans="1:15" s="1043" customFormat="1" ht="12.75" x14ac:dyDescent="0.2">
      <c r="A21" s="1133" t="s">
        <v>697</v>
      </c>
      <c r="B21" s="1052" t="s">
        <v>42</v>
      </c>
      <c r="C21" s="1059">
        <v>18</v>
      </c>
      <c r="D21" s="1059">
        <v>22</v>
      </c>
      <c r="E21" s="1059">
        <v>15</v>
      </c>
      <c r="F21" s="1059">
        <v>15</v>
      </c>
      <c r="G21" s="1059">
        <v>16</v>
      </c>
      <c r="H21" s="1059">
        <v>18</v>
      </c>
      <c r="I21" s="1059">
        <v>17</v>
      </c>
      <c r="J21" s="1059">
        <v>16</v>
      </c>
      <c r="K21" s="1059">
        <v>20</v>
      </c>
      <c r="L21" s="1059">
        <v>16</v>
      </c>
      <c r="M21" s="1059">
        <v>27</v>
      </c>
      <c r="N21" s="1059">
        <v>19</v>
      </c>
      <c r="O21" s="1060">
        <v>17</v>
      </c>
    </row>
    <row r="22" spans="1:15" s="1043" customFormat="1" ht="12.75" x14ac:dyDescent="0.2">
      <c r="A22" s="989" t="s">
        <v>53</v>
      </c>
      <c r="B22" s="1052" t="s">
        <v>44</v>
      </c>
      <c r="C22" s="1052">
        <v>6.4</v>
      </c>
      <c r="D22" s="1052">
        <v>7.2</v>
      </c>
      <c r="E22" s="1052">
        <v>5.5</v>
      </c>
      <c r="F22" s="1052">
        <v>5.4</v>
      </c>
      <c r="G22" s="1052">
        <v>5.8</v>
      </c>
      <c r="H22" s="1052">
        <v>6.6</v>
      </c>
      <c r="I22" s="1057">
        <v>6</v>
      </c>
      <c r="J22" s="1052">
        <v>5.7</v>
      </c>
      <c r="K22" s="1052">
        <v>6.8</v>
      </c>
      <c r="L22" s="1052">
        <v>5.7</v>
      </c>
      <c r="M22" s="1052">
        <v>9.4</v>
      </c>
      <c r="N22" s="1052">
        <v>6.9</v>
      </c>
      <c r="O22" s="1058">
        <v>6.1</v>
      </c>
    </row>
    <row r="23" spans="1:15" s="1043" customFormat="1" ht="14.25" x14ac:dyDescent="0.2">
      <c r="A23" s="1133" t="s">
        <v>696</v>
      </c>
      <c r="B23" s="1052" t="s">
        <v>2</v>
      </c>
      <c r="C23" s="27" t="s">
        <v>54</v>
      </c>
      <c r="D23" s="1057">
        <v>6.9</v>
      </c>
      <c r="E23" s="27" t="s">
        <v>55</v>
      </c>
      <c r="F23" s="27" t="s">
        <v>54</v>
      </c>
      <c r="G23" s="27" t="s">
        <v>56</v>
      </c>
      <c r="H23" s="27" t="s">
        <v>54</v>
      </c>
      <c r="I23" s="27" t="s">
        <v>56</v>
      </c>
      <c r="J23" s="27" t="s">
        <v>54</v>
      </c>
      <c r="K23" s="1057">
        <v>6.5</v>
      </c>
      <c r="L23" s="27" t="s">
        <v>54</v>
      </c>
      <c r="M23" s="1057">
        <v>6.8</v>
      </c>
      <c r="N23" s="27" t="s">
        <v>54</v>
      </c>
      <c r="O23" s="28" t="s">
        <v>54</v>
      </c>
    </row>
    <row r="24" spans="1:15" s="1043" customFormat="1" ht="12.75" x14ac:dyDescent="0.2">
      <c r="A24" s="989" t="s">
        <v>57</v>
      </c>
      <c r="B24" s="1052" t="s">
        <v>44</v>
      </c>
      <c r="C24" s="1059">
        <v>21</v>
      </c>
      <c r="D24" s="1059">
        <v>24</v>
      </c>
      <c r="E24" s="1061" t="s">
        <v>58</v>
      </c>
      <c r="F24" s="1061" t="s">
        <v>58</v>
      </c>
      <c r="G24" s="1061" t="s">
        <v>58</v>
      </c>
      <c r="H24" s="1061" t="s">
        <v>58</v>
      </c>
      <c r="I24" s="1061" t="s">
        <v>58</v>
      </c>
      <c r="J24" s="1061" t="s">
        <v>58</v>
      </c>
      <c r="K24" s="1061" t="s">
        <v>58</v>
      </c>
      <c r="L24" s="1061" t="s">
        <v>58</v>
      </c>
      <c r="M24" s="1059">
        <v>13</v>
      </c>
      <c r="N24" s="1059">
        <v>16</v>
      </c>
      <c r="O24" s="1060">
        <v>15</v>
      </c>
    </row>
    <row r="25" spans="1:15" s="1043" customFormat="1" ht="12.75" x14ac:dyDescent="0.2">
      <c r="A25" s="989" t="s">
        <v>59</v>
      </c>
      <c r="B25" s="1052" t="s">
        <v>44</v>
      </c>
      <c r="C25" s="1053" t="s">
        <v>60</v>
      </c>
      <c r="D25" s="1053" t="s">
        <v>61</v>
      </c>
      <c r="E25" s="1053" t="s">
        <v>60</v>
      </c>
      <c r="F25" s="1053" t="s">
        <v>60</v>
      </c>
      <c r="G25" s="1053" t="s">
        <v>60</v>
      </c>
      <c r="H25" s="1053" t="s">
        <v>60</v>
      </c>
      <c r="I25" s="1053" t="s">
        <v>60</v>
      </c>
      <c r="J25" s="1053" t="s">
        <v>60</v>
      </c>
      <c r="K25" s="1053" t="s">
        <v>60</v>
      </c>
      <c r="L25" s="1052">
        <v>3.7</v>
      </c>
      <c r="M25" s="1053" t="s">
        <v>60</v>
      </c>
      <c r="N25" s="1053" t="s">
        <v>60</v>
      </c>
      <c r="O25" s="1062" t="s">
        <v>60</v>
      </c>
    </row>
    <row r="26" spans="1:15" s="1043" customFormat="1" ht="12.75" x14ac:dyDescent="0.2">
      <c r="A26" s="989" t="s">
        <v>62</v>
      </c>
      <c r="B26" s="1052" t="s">
        <v>63</v>
      </c>
      <c r="C26" s="1055">
        <v>0.21</v>
      </c>
      <c r="D26" s="1055">
        <v>0.43</v>
      </c>
      <c r="E26" s="1055">
        <v>0.18</v>
      </c>
      <c r="F26" s="1055">
        <v>0.24</v>
      </c>
      <c r="G26" s="1055">
        <v>0.23</v>
      </c>
      <c r="H26" s="1055">
        <v>0.28000000000000003</v>
      </c>
      <c r="I26" s="1055">
        <v>0.28999999999999998</v>
      </c>
      <c r="J26" s="1055">
        <v>0.2</v>
      </c>
      <c r="K26" s="1055">
        <v>0.34</v>
      </c>
      <c r="L26" s="1055">
        <v>0.23</v>
      </c>
      <c r="M26" s="1055">
        <v>0.28000000000000003</v>
      </c>
      <c r="N26" s="1055">
        <v>0.35</v>
      </c>
      <c r="O26" s="1063">
        <v>0.35</v>
      </c>
    </row>
    <row r="27" spans="1:15" s="1043" customFormat="1" ht="12.75" x14ac:dyDescent="0.2">
      <c r="A27" s="285" t="s">
        <v>64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44"/>
    </row>
    <row r="28" spans="1:15" s="1043" customFormat="1" ht="12.75" x14ac:dyDescent="0.2">
      <c r="A28" s="989" t="s">
        <v>65</v>
      </c>
      <c r="B28" s="1052" t="s">
        <v>44</v>
      </c>
      <c r="C28" s="1052">
        <v>6.8</v>
      </c>
      <c r="D28" s="1057">
        <v>9</v>
      </c>
      <c r="E28" s="1052">
        <v>7.2</v>
      </c>
      <c r="F28" s="1052">
        <v>9.4</v>
      </c>
      <c r="G28" s="1052">
        <v>6.1</v>
      </c>
      <c r="H28" s="1052">
        <v>6.8</v>
      </c>
      <c r="I28" s="1052">
        <v>8.5</v>
      </c>
      <c r="J28" s="1052">
        <v>8.8000000000000007</v>
      </c>
      <c r="K28" s="1052">
        <v>8.8000000000000007</v>
      </c>
      <c r="L28" s="1052">
        <v>6.4</v>
      </c>
      <c r="M28" s="1061">
        <v>10</v>
      </c>
      <c r="N28" s="1052">
        <v>8.1</v>
      </c>
      <c r="O28" s="1058">
        <v>7.6</v>
      </c>
    </row>
    <row r="29" spans="1:15" s="1043" customFormat="1" ht="12.75" x14ac:dyDescent="0.2">
      <c r="A29" s="989" t="s">
        <v>66</v>
      </c>
      <c r="B29" s="1052" t="s">
        <v>44</v>
      </c>
      <c r="C29" s="1052">
        <v>1.2</v>
      </c>
      <c r="D29" s="1052">
        <v>1.3</v>
      </c>
      <c r="E29" s="1052">
        <v>0.99</v>
      </c>
      <c r="F29" s="1052">
        <v>0.97</v>
      </c>
      <c r="G29" s="1052">
        <v>1.1000000000000001</v>
      </c>
      <c r="H29" s="1052">
        <v>1.2</v>
      </c>
      <c r="I29" s="1052">
        <v>1.1000000000000001</v>
      </c>
      <c r="J29" s="1057">
        <v>1</v>
      </c>
      <c r="K29" s="1052">
        <v>1.2</v>
      </c>
      <c r="L29" s="1057">
        <v>1</v>
      </c>
      <c r="M29" s="1052">
        <v>1.7</v>
      </c>
      <c r="N29" s="1052">
        <v>1.3</v>
      </c>
      <c r="O29" s="1058">
        <v>1.1000000000000001</v>
      </c>
    </row>
    <row r="30" spans="1:15" s="1043" customFormat="1" ht="12.75" x14ac:dyDescent="0.2">
      <c r="A30" s="989" t="s">
        <v>67</v>
      </c>
      <c r="B30" s="1052" t="s">
        <v>44</v>
      </c>
      <c r="C30" s="1052" t="s">
        <v>68</v>
      </c>
      <c r="D30" s="1052">
        <v>0.52</v>
      </c>
      <c r="E30" s="1052" t="s">
        <v>68</v>
      </c>
      <c r="F30" s="1052" t="s">
        <v>68</v>
      </c>
      <c r="G30" s="1052" t="s">
        <v>68</v>
      </c>
      <c r="H30" s="1052" t="s">
        <v>68</v>
      </c>
      <c r="I30" s="1052" t="s">
        <v>68</v>
      </c>
      <c r="J30" s="1052" t="s">
        <v>68</v>
      </c>
      <c r="K30" s="1052">
        <v>0.53</v>
      </c>
      <c r="L30" s="1052">
        <v>0.53</v>
      </c>
      <c r="M30" s="1052">
        <v>0.81</v>
      </c>
      <c r="N30" s="1052">
        <v>0.56999999999999995</v>
      </c>
      <c r="O30" s="1058" t="s">
        <v>68</v>
      </c>
    </row>
    <row r="31" spans="1:15" s="1043" customFormat="1" ht="12.75" x14ac:dyDescent="0.2">
      <c r="A31" s="989" t="s">
        <v>69</v>
      </c>
      <c r="B31" s="1052" t="s">
        <v>44</v>
      </c>
      <c r="C31" s="1052" t="s">
        <v>70</v>
      </c>
      <c r="D31" s="1052" t="s">
        <v>70</v>
      </c>
      <c r="E31" s="1052" t="s">
        <v>70</v>
      </c>
      <c r="F31" s="1052" t="s">
        <v>70</v>
      </c>
      <c r="G31" s="1052" t="s">
        <v>70</v>
      </c>
      <c r="H31" s="1052">
        <v>2.1999999999999999E-2</v>
      </c>
      <c r="I31" s="1052">
        <v>2.1999999999999999E-2</v>
      </c>
      <c r="J31" s="1052" t="s">
        <v>70</v>
      </c>
      <c r="K31" s="1052" t="s">
        <v>70</v>
      </c>
      <c r="L31" s="1052" t="s">
        <v>70</v>
      </c>
      <c r="M31" s="1052" t="s">
        <v>70</v>
      </c>
      <c r="N31" s="1052" t="s">
        <v>70</v>
      </c>
      <c r="O31" s="1058" t="s">
        <v>70</v>
      </c>
    </row>
    <row r="32" spans="1:15" s="1043" customFormat="1" ht="12.75" x14ac:dyDescent="0.2">
      <c r="A32" s="989" t="s">
        <v>71</v>
      </c>
      <c r="B32" s="1052" t="s">
        <v>44</v>
      </c>
      <c r="C32" s="1052">
        <v>0.82</v>
      </c>
      <c r="D32" s="1052">
        <v>0.95</v>
      </c>
      <c r="E32" s="1052">
        <v>0.74</v>
      </c>
      <c r="F32" s="1052">
        <v>0.73</v>
      </c>
      <c r="G32" s="1052">
        <v>0.77</v>
      </c>
      <c r="H32" s="1052">
        <v>0.88</v>
      </c>
      <c r="I32" s="1052">
        <v>0.8</v>
      </c>
      <c r="J32" s="1052">
        <v>0.77</v>
      </c>
      <c r="K32" s="1052">
        <v>0.92</v>
      </c>
      <c r="L32" s="1052">
        <v>0.76</v>
      </c>
      <c r="M32" s="1052">
        <v>1.3</v>
      </c>
      <c r="N32" s="1052">
        <v>0.92</v>
      </c>
      <c r="O32" s="1058">
        <v>0.81</v>
      </c>
    </row>
    <row r="33" spans="1:15" s="1043" customFormat="1" ht="12.75" x14ac:dyDescent="0.2">
      <c r="A33" s="989" t="s">
        <v>72</v>
      </c>
      <c r="B33" s="1052" t="s">
        <v>44</v>
      </c>
      <c r="C33" s="1052">
        <v>0.66</v>
      </c>
      <c r="D33" s="1052">
        <v>0.78</v>
      </c>
      <c r="E33" s="1052">
        <v>0.56999999999999995</v>
      </c>
      <c r="F33" s="1052">
        <v>0.59</v>
      </c>
      <c r="G33" s="1052">
        <v>0.59</v>
      </c>
      <c r="H33" s="1052">
        <v>0.7</v>
      </c>
      <c r="I33" s="1052">
        <v>0.64</v>
      </c>
      <c r="J33" s="1052">
        <v>0.59</v>
      </c>
      <c r="K33" s="1052">
        <v>0.74</v>
      </c>
      <c r="L33" s="1052">
        <v>0.62</v>
      </c>
      <c r="M33" s="1052">
        <v>1.1000000000000001</v>
      </c>
      <c r="N33" s="1052">
        <v>0.74</v>
      </c>
      <c r="O33" s="1058">
        <v>0.66</v>
      </c>
    </row>
    <row r="34" spans="1:15" s="1043" customFormat="1" ht="12.75" x14ac:dyDescent="0.2">
      <c r="A34" s="989" t="s">
        <v>73</v>
      </c>
      <c r="B34" s="1052" t="s">
        <v>44</v>
      </c>
      <c r="C34" s="1052">
        <v>0.83</v>
      </c>
      <c r="D34" s="1052">
        <v>0.96</v>
      </c>
      <c r="E34" s="1052">
        <v>0.71</v>
      </c>
      <c r="F34" s="1052">
        <v>0.66</v>
      </c>
      <c r="G34" s="1052">
        <v>0.65</v>
      </c>
      <c r="H34" s="1052">
        <v>0.79</v>
      </c>
      <c r="I34" s="1052">
        <v>0.78</v>
      </c>
      <c r="J34" s="1052">
        <v>0.72</v>
      </c>
      <c r="K34" s="1052">
        <v>0.86</v>
      </c>
      <c r="L34" s="1052">
        <v>0.76</v>
      </c>
      <c r="M34" s="1052">
        <v>1.3</v>
      </c>
      <c r="N34" s="1052">
        <v>0.94</v>
      </c>
      <c r="O34" s="1058">
        <v>0.83</v>
      </c>
    </row>
    <row r="35" spans="1:15" s="1043" customFormat="1" ht="12.75" x14ac:dyDescent="0.2">
      <c r="A35" s="989" t="s">
        <v>74</v>
      </c>
      <c r="B35" s="1052" t="s">
        <v>44</v>
      </c>
      <c r="C35" s="1052">
        <v>1.1000000000000001</v>
      </c>
      <c r="D35" s="1052">
        <v>1.8</v>
      </c>
      <c r="E35" s="1052">
        <v>1.3</v>
      </c>
      <c r="F35" s="1052">
        <v>1.3</v>
      </c>
      <c r="G35" s="1052">
        <v>1.3</v>
      </c>
      <c r="H35" s="1052">
        <v>1.6</v>
      </c>
      <c r="I35" s="1052">
        <v>1.4</v>
      </c>
      <c r="J35" s="1052">
        <v>1.4</v>
      </c>
      <c r="K35" s="1052">
        <v>1.9</v>
      </c>
      <c r="L35" s="1052">
        <v>1.4</v>
      </c>
      <c r="M35" s="1052">
        <v>2.4</v>
      </c>
      <c r="N35" s="1052">
        <v>1.7</v>
      </c>
      <c r="O35" s="1058">
        <v>1.5</v>
      </c>
    </row>
    <row r="36" spans="1:15" s="1043" customFormat="1" ht="12.75" x14ac:dyDescent="0.2">
      <c r="A36" s="285" t="s">
        <v>75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44"/>
    </row>
    <row r="37" spans="1:15" s="1043" customFormat="1" ht="12.75" x14ac:dyDescent="0.2">
      <c r="A37" s="989" t="s">
        <v>76</v>
      </c>
      <c r="B37" s="1052" t="s">
        <v>44</v>
      </c>
      <c r="C37" s="1052">
        <v>2.7</v>
      </c>
      <c r="D37" s="1052">
        <v>3.5</v>
      </c>
      <c r="E37" s="1052">
        <v>2.4</v>
      </c>
      <c r="F37" s="1052">
        <v>2.6</v>
      </c>
      <c r="G37" s="1052">
        <v>2.4</v>
      </c>
      <c r="H37" s="1057">
        <v>3</v>
      </c>
      <c r="I37" s="1052">
        <v>2.7</v>
      </c>
      <c r="J37" s="1052">
        <v>2.5</v>
      </c>
      <c r="K37" s="1052">
        <v>3.2</v>
      </c>
      <c r="L37" s="1052">
        <v>2.7</v>
      </c>
      <c r="M37" s="1052">
        <v>4.2</v>
      </c>
      <c r="N37" s="1052">
        <v>3.3</v>
      </c>
      <c r="O37" s="1058">
        <v>3.1</v>
      </c>
    </row>
    <row r="38" spans="1:15" s="1043" customFormat="1" ht="12.75" x14ac:dyDescent="0.2">
      <c r="A38" s="989" t="s">
        <v>77</v>
      </c>
      <c r="B38" s="1052" t="s">
        <v>44</v>
      </c>
      <c r="C38" s="1052">
        <v>2.7</v>
      </c>
      <c r="D38" s="1052">
        <v>3.5</v>
      </c>
      <c r="E38" s="1052">
        <v>2.5</v>
      </c>
      <c r="F38" s="1052">
        <v>2.6</v>
      </c>
      <c r="G38" s="1052">
        <v>2.4</v>
      </c>
      <c r="H38" s="1052">
        <v>3.1</v>
      </c>
      <c r="I38" s="1052">
        <v>2.7</v>
      </c>
      <c r="J38" s="1052">
        <v>2.6</v>
      </c>
      <c r="K38" s="1052">
        <v>3.3</v>
      </c>
      <c r="L38" s="1052">
        <v>2.6</v>
      </c>
      <c r="M38" s="1052">
        <v>4.3</v>
      </c>
      <c r="N38" s="1052">
        <v>3.3</v>
      </c>
      <c r="O38" s="1058">
        <v>3.1</v>
      </c>
    </row>
    <row r="39" spans="1:15" s="1043" customFormat="1" ht="12.75" x14ac:dyDescent="0.2">
      <c r="A39" s="989" t="s">
        <v>78</v>
      </c>
      <c r="B39" s="1052" t="s">
        <v>79</v>
      </c>
      <c r="C39" s="1052">
        <v>0.27</v>
      </c>
      <c r="D39" s="1052">
        <v>0.23</v>
      </c>
      <c r="E39" s="1052">
        <v>0.16</v>
      </c>
      <c r="F39" s="1055">
        <v>0.2</v>
      </c>
      <c r="G39" s="1052">
        <v>0.22</v>
      </c>
      <c r="H39" s="1052">
        <v>0.15</v>
      </c>
      <c r="I39" s="1055">
        <v>0.2</v>
      </c>
      <c r="J39" s="1052">
        <v>0.12</v>
      </c>
      <c r="K39" s="1052">
        <v>0.13</v>
      </c>
      <c r="L39" s="1052" t="s">
        <v>80</v>
      </c>
      <c r="M39" s="1052">
        <v>0.21</v>
      </c>
      <c r="N39" s="1052">
        <v>0.19</v>
      </c>
      <c r="O39" s="1058">
        <v>0.13</v>
      </c>
    </row>
    <row r="40" spans="1:15" s="1043" customFormat="1" ht="12.75" x14ac:dyDescent="0.2">
      <c r="A40" s="989" t="s">
        <v>81</v>
      </c>
      <c r="B40" s="1052" t="s">
        <v>79</v>
      </c>
      <c r="C40" s="1052">
        <v>0.19</v>
      </c>
      <c r="D40" s="1052">
        <v>0.23</v>
      </c>
      <c r="E40" s="1052">
        <v>0.12</v>
      </c>
      <c r="F40" s="1052">
        <v>0.19</v>
      </c>
      <c r="G40" s="1052">
        <v>0.11</v>
      </c>
      <c r="H40" s="1052">
        <v>0.14000000000000001</v>
      </c>
      <c r="I40" s="1052">
        <v>0.18</v>
      </c>
      <c r="J40" s="1052">
        <v>7.3999999999999996E-2</v>
      </c>
      <c r="K40" s="1052">
        <v>0.13</v>
      </c>
      <c r="L40" s="1052" t="s">
        <v>80</v>
      </c>
      <c r="M40" s="1052">
        <v>0.21</v>
      </c>
      <c r="N40" s="1052">
        <v>0.14000000000000001</v>
      </c>
      <c r="O40" s="1058">
        <v>0.13</v>
      </c>
    </row>
    <row r="41" spans="1:15" s="1043" customFormat="1" ht="12.75" x14ac:dyDescent="0.2">
      <c r="A41" s="989" t="s">
        <v>82</v>
      </c>
      <c r="B41" s="1052" t="s">
        <v>79</v>
      </c>
      <c r="C41" s="1052" t="s">
        <v>83</v>
      </c>
      <c r="D41" s="1052" t="s">
        <v>83</v>
      </c>
      <c r="E41" s="1052">
        <v>1.0999999999999999E-2</v>
      </c>
      <c r="F41" s="1052" t="s">
        <v>83</v>
      </c>
      <c r="G41" s="1052" t="s">
        <v>83</v>
      </c>
      <c r="H41" s="1052" t="s">
        <v>83</v>
      </c>
      <c r="I41" s="1052">
        <v>1.6E-2</v>
      </c>
      <c r="J41" s="1052">
        <v>1.7999999999999999E-2</v>
      </c>
      <c r="K41" s="1052" t="s">
        <v>83</v>
      </c>
      <c r="L41" s="1052">
        <v>7.4000000000000003E-3</v>
      </c>
      <c r="M41" s="1052" t="s">
        <v>83</v>
      </c>
      <c r="N41" s="1064">
        <v>0.01</v>
      </c>
      <c r="O41" s="1058" t="s">
        <v>83</v>
      </c>
    </row>
    <row r="42" spans="1:15" s="1043" customFormat="1" ht="12.75" x14ac:dyDescent="0.2">
      <c r="A42" s="989" t="s">
        <v>84</v>
      </c>
      <c r="B42" s="1052" t="s">
        <v>79</v>
      </c>
      <c r="C42" s="1052">
        <v>8.5000000000000006E-2</v>
      </c>
      <c r="D42" s="1052" t="s">
        <v>85</v>
      </c>
      <c r="E42" s="1052">
        <v>3.9E-2</v>
      </c>
      <c r="F42" s="1052">
        <v>7.7999999999999996E-3</v>
      </c>
      <c r="G42" s="1052">
        <v>0.11</v>
      </c>
      <c r="H42" s="1052">
        <v>8.9999999999999993E-3</v>
      </c>
      <c r="I42" s="1052">
        <v>2.5000000000000001E-2</v>
      </c>
      <c r="J42" s="1052">
        <v>4.2999999999999997E-2</v>
      </c>
      <c r="K42" s="1052" t="s">
        <v>85</v>
      </c>
      <c r="L42" s="1052">
        <v>3.9E-2</v>
      </c>
      <c r="M42" s="1052" t="s">
        <v>85</v>
      </c>
      <c r="N42" s="1052">
        <v>4.7E-2</v>
      </c>
      <c r="O42" s="1058" t="s">
        <v>85</v>
      </c>
    </row>
    <row r="43" spans="1:15" s="1043" customFormat="1" ht="12.75" x14ac:dyDescent="0.2">
      <c r="A43" s="989" t="s">
        <v>86</v>
      </c>
      <c r="B43" s="1052" t="s">
        <v>79</v>
      </c>
      <c r="C43" s="1052" t="s">
        <v>87</v>
      </c>
      <c r="D43" s="1052" t="s">
        <v>87</v>
      </c>
      <c r="E43" s="1052" t="s">
        <v>87</v>
      </c>
      <c r="F43" s="1052" t="s">
        <v>87</v>
      </c>
      <c r="G43" s="1052" t="s">
        <v>87</v>
      </c>
      <c r="H43" s="1052" t="s">
        <v>87</v>
      </c>
      <c r="I43" s="1052" t="s">
        <v>87</v>
      </c>
      <c r="J43" s="1052" t="s">
        <v>87</v>
      </c>
      <c r="K43" s="1052" t="s">
        <v>87</v>
      </c>
      <c r="L43" s="1052" t="s">
        <v>87</v>
      </c>
      <c r="M43" s="1052" t="s">
        <v>87</v>
      </c>
      <c r="N43" s="1052" t="s">
        <v>87</v>
      </c>
      <c r="O43" s="1058" t="s">
        <v>87</v>
      </c>
    </row>
    <row r="44" spans="1:15" s="1043" customFormat="1" ht="12.75" x14ac:dyDescent="0.2">
      <c r="A44" s="989" t="s">
        <v>88</v>
      </c>
      <c r="B44" s="1052" t="s">
        <v>89</v>
      </c>
      <c r="C44" s="1052">
        <v>5.4000000000000003E-3</v>
      </c>
      <c r="D44" s="1052">
        <v>9.2999999999999992E-3</v>
      </c>
      <c r="E44" s="1052">
        <v>4.1999999999999997E-3</v>
      </c>
      <c r="F44" s="1052">
        <v>7.4000000000000003E-3</v>
      </c>
      <c r="G44" s="1052">
        <v>6.4999999999999997E-3</v>
      </c>
      <c r="H44" s="1052">
        <v>5.8999999999999999E-3</v>
      </c>
      <c r="I44" s="1052">
        <v>5.3E-3</v>
      </c>
      <c r="J44" s="1052">
        <v>4.3E-3</v>
      </c>
      <c r="K44" s="1052">
        <v>8.6999999999999994E-3</v>
      </c>
      <c r="L44" s="1052">
        <v>6.1999999999999998E-3</v>
      </c>
      <c r="M44" s="1052">
        <v>8.6E-3</v>
      </c>
      <c r="N44" s="1052">
        <v>5.1999999999999998E-3</v>
      </c>
      <c r="O44" s="1058">
        <v>9.7999999999999997E-3</v>
      </c>
    </row>
    <row r="45" spans="1:15" s="1043" customFormat="1" ht="12.75" x14ac:dyDescent="0.2">
      <c r="A45" s="989" t="s">
        <v>90</v>
      </c>
      <c r="B45" s="1052" t="s">
        <v>89</v>
      </c>
      <c r="C45" s="1052">
        <v>3.3E-3</v>
      </c>
      <c r="D45" s="1052">
        <v>3.0999999999999999E-3</v>
      </c>
      <c r="E45" s="1052">
        <v>3.3999999999999998E-3</v>
      </c>
      <c r="F45" s="1052">
        <v>5.1000000000000004E-3</v>
      </c>
      <c r="G45" s="1052">
        <v>5.1000000000000004E-3</v>
      </c>
      <c r="H45" s="1052">
        <v>3.8999999999999998E-3</v>
      </c>
      <c r="I45" s="1052">
        <v>3.5999999999999999E-3</v>
      </c>
      <c r="J45" s="1052">
        <v>3.5999999999999999E-3</v>
      </c>
      <c r="K45" s="1052">
        <v>6.7000000000000002E-3</v>
      </c>
      <c r="L45" s="1052">
        <v>3.7000000000000002E-3</v>
      </c>
      <c r="M45" s="1052">
        <v>5.7000000000000002E-3</v>
      </c>
      <c r="N45" s="1052">
        <v>2.8E-3</v>
      </c>
      <c r="O45" s="1058">
        <v>5.1999999999999998E-3</v>
      </c>
    </row>
    <row r="46" spans="1:15" s="1043" customFormat="1" ht="12.75" x14ac:dyDescent="0.2">
      <c r="A46" s="989" t="s">
        <v>91</v>
      </c>
      <c r="B46" s="1052" t="s">
        <v>89</v>
      </c>
      <c r="C46" s="1052" t="s">
        <v>92</v>
      </c>
      <c r="D46" s="1052" t="s">
        <v>92</v>
      </c>
      <c r="E46" s="1052" t="s">
        <v>92</v>
      </c>
      <c r="F46" s="1052" t="s">
        <v>92</v>
      </c>
      <c r="G46" s="1052">
        <v>1.6000000000000001E-3</v>
      </c>
      <c r="H46" s="1052" t="s">
        <v>92</v>
      </c>
      <c r="I46" s="1052" t="s">
        <v>92</v>
      </c>
      <c r="J46" s="1052" t="s">
        <v>92</v>
      </c>
      <c r="K46" s="1052" t="s">
        <v>92</v>
      </c>
      <c r="L46" s="1052" t="s">
        <v>92</v>
      </c>
      <c r="M46" s="1052" t="s">
        <v>92</v>
      </c>
      <c r="N46" s="1052" t="s">
        <v>92</v>
      </c>
      <c r="O46" s="1058" t="s">
        <v>92</v>
      </c>
    </row>
    <row r="47" spans="1:15" s="1043" customFormat="1" ht="12.75" x14ac:dyDescent="0.2">
      <c r="A47" s="989" t="s">
        <v>93</v>
      </c>
      <c r="B47" s="1052" t="s">
        <v>44</v>
      </c>
      <c r="C47" s="1055">
        <v>0.4</v>
      </c>
      <c r="D47" s="1052">
        <v>0.12</v>
      </c>
      <c r="E47" s="1052">
        <v>0.25</v>
      </c>
      <c r="F47" s="1052">
        <v>0.12</v>
      </c>
      <c r="G47" s="1052">
        <v>0.41</v>
      </c>
      <c r="H47" s="1052">
        <v>8.8999999999999996E-2</v>
      </c>
      <c r="I47" s="1052">
        <v>0.14000000000000001</v>
      </c>
      <c r="J47" s="1052">
        <v>0.22</v>
      </c>
      <c r="K47" s="1052">
        <v>9.9000000000000005E-2</v>
      </c>
      <c r="L47" s="1052">
        <v>0.23</v>
      </c>
      <c r="M47" s="1052">
        <v>8.8999999999999996E-2</v>
      </c>
      <c r="N47" s="1052">
        <v>0.17</v>
      </c>
      <c r="O47" s="1058">
        <v>8.6999999999999994E-2</v>
      </c>
    </row>
    <row r="48" spans="1:15" s="1043" customFormat="1" ht="12.75" x14ac:dyDescent="0.2">
      <c r="A48" s="287" t="s">
        <v>94</v>
      </c>
      <c r="B48" s="1006"/>
      <c r="C48" s="1006"/>
      <c r="D48" s="1006"/>
      <c r="E48" s="1006"/>
      <c r="F48" s="1006"/>
      <c r="G48" s="1006"/>
      <c r="H48" s="1006"/>
      <c r="I48" s="1006"/>
      <c r="J48" s="1006"/>
      <c r="K48" s="1006"/>
      <c r="L48" s="1006"/>
      <c r="M48" s="1006"/>
      <c r="N48" s="1006"/>
      <c r="O48" s="1007"/>
    </row>
    <row r="49" spans="1:15" s="1043" customFormat="1" ht="12.75" x14ac:dyDescent="0.2">
      <c r="A49" s="989" t="s">
        <v>95</v>
      </c>
      <c r="B49" s="1052" t="s">
        <v>96</v>
      </c>
      <c r="C49" s="1052" t="s">
        <v>68</v>
      </c>
      <c r="D49" s="1052" t="s">
        <v>68</v>
      </c>
      <c r="E49" s="1052" t="s">
        <v>68</v>
      </c>
      <c r="F49" s="1052" t="s">
        <v>68</v>
      </c>
      <c r="G49" s="1052" t="s">
        <v>68</v>
      </c>
      <c r="H49" s="1052" t="s">
        <v>68</v>
      </c>
      <c r="I49" s="1052" t="s">
        <v>68</v>
      </c>
      <c r="J49" s="1052" t="s">
        <v>68</v>
      </c>
      <c r="K49" s="1052" t="s">
        <v>68</v>
      </c>
      <c r="L49" s="1052" t="s">
        <v>68</v>
      </c>
      <c r="M49" s="1052" t="s">
        <v>68</v>
      </c>
      <c r="N49" s="1052" t="s">
        <v>68</v>
      </c>
      <c r="O49" s="1058" t="s">
        <v>68</v>
      </c>
    </row>
    <row r="50" spans="1:15" s="1043" customFormat="1" ht="12.75" x14ac:dyDescent="0.2">
      <c r="A50" s="989" t="s">
        <v>97</v>
      </c>
      <c r="B50" s="1052" t="s">
        <v>96</v>
      </c>
      <c r="C50" s="1052" t="s">
        <v>68</v>
      </c>
      <c r="D50" s="1052" t="s">
        <v>68</v>
      </c>
      <c r="E50" s="1052" t="s">
        <v>68</v>
      </c>
      <c r="F50" s="1052" t="s">
        <v>68</v>
      </c>
      <c r="G50" s="1052" t="s">
        <v>68</v>
      </c>
      <c r="H50" s="1052" t="s">
        <v>68</v>
      </c>
      <c r="I50" s="1052" t="s">
        <v>68</v>
      </c>
      <c r="J50" s="1052" t="s">
        <v>68</v>
      </c>
      <c r="K50" s="1052" t="s">
        <v>68</v>
      </c>
      <c r="L50" s="1052" t="s">
        <v>68</v>
      </c>
      <c r="M50" s="1052" t="s">
        <v>68</v>
      </c>
      <c r="N50" s="1052" t="s">
        <v>68</v>
      </c>
      <c r="O50" s="1058" t="s">
        <v>68</v>
      </c>
    </row>
    <row r="51" spans="1:15" s="1043" customFormat="1" ht="12.75" x14ac:dyDescent="0.2">
      <c r="A51" s="989" t="s">
        <v>98</v>
      </c>
      <c r="B51" s="1052" t="s">
        <v>96</v>
      </c>
      <c r="C51" s="1052" t="s">
        <v>68</v>
      </c>
      <c r="D51" s="1052">
        <v>1.4</v>
      </c>
      <c r="E51" s="1052" t="s">
        <v>68</v>
      </c>
      <c r="F51" s="1052" t="s">
        <v>68</v>
      </c>
      <c r="G51" s="1052" t="s">
        <v>68</v>
      </c>
      <c r="H51" s="1052" t="s">
        <v>68</v>
      </c>
      <c r="I51" s="1052" t="s">
        <v>68</v>
      </c>
      <c r="J51" s="1052" t="s">
        <v>68</v>
      </c>
      <c r="K51" s="1052" t="s">
        <v>68</v>
      </c>
      <c r="L51" s="1052" t="s">
        <v>68</v>
      </c>
      <c r="M51" s="1052" t="s">
        <v>68</v>
      </c>
      <c r="N51" s="1052" t="s">
        <v>68</v>
      </c>
      <c r="O51" s="1058" t="s">
        <v>68</v>
      </c>
    </row>
    <row r="52" spans="1:15" s="1043" customFormat="1" ht="12.75" x14ac:dyDescent="0.2">
      <c r="A52" s="989" t="s">
        <v>99</v>
      </c>
      <c r="B52" s="1052" t="s">
        <v>96</v>
      </c>
      <c r="C52" s="1052" t="s">
        <v>100</v>
      </c>
      <c r="D52" s="1052">
        <v>0.93</v>
      </c>
      <c r="E52" s="1052" t="s">
        <v>100</v>
      </c>
      <c r="F52" s="1052" t="s">
        <v>100</v>
      </c>
      <c r="G52" s="1052" t="s">
        <v>100</v>
      </c>
      <c r="H52" s="1052" t="s">
        <v>100</v>
      </c>
      <c r="I52" s="1052" t="s">
        <v>100</v>
      </c>
      <c r="J52" s="1052" t="s">
        <v>100</v>
      </c>
      <c r="K52" s="1052" t="s">
        <v>100</v>
      </c>
      <c r="L52" s="1052" t="s">
        <v>100</v>
      </c>
      <c r="M52" s="1052" t="s">
        <v>100</v>
      </c>
      <c r="N52" s="1052" t="s">
        <v>100</v>
      </c>
      <c r="O52" s="1058" t="s">
        <v>100</v>
      </c>
    </row>
    <row r="53" spans="1:15" s="1043" customFormat="1" ht="15.75" x14ac:dyDescent="0.3">
      <c r="A53" s="989" t="s">
        <v>669</v>
      </c>
      <c r="B53" s="1052" t="s">
        <v>96</v>
      </c>
      <c r="C53" s="1052" t="s">
        <v>102</v>
      </c>
      <c r="D53" s="1052" t="s">
        <v>102</v>
      </c>
      <c r="E53" s="1052" t="s">
        <v>102</v>
      </c>
      <c r="F53" s="1052" t="s">
        <v>102</v>
      </c>
      <c r="G53" s="1052" t="s">
        <v>102</v>
      </c>
      <c r="H53" s="1052" t="s">
        <v>102</v>
      </c>
      <c r="I53" s="1052" t="s">
        <v>102</v>
      </c>
      <c r="J53" s="1052" t="s">
        <v>102</v>
      </c>
      <c r="K53" s="1052" t="s">
        <v>102</v>
      </c>
      <c r="L53" s="1052" t="s">
        <v>102</v>
      </c>
      <c r="M53" s="1052" t="s">
        <v>102</v>
      </c>
      <c r="N53" s="1052" t="s">
        <v>102</v>
      </c>
      <c r="O53" s="1058" t="s">
        <v>102</v>
      </c>
    </row>
    <row r="54" spans="1:15" s="1043" customFormat="1" ht="15.75" x14ac:dyDescent="0.3">
      <c r="A54" s="989" t="s">
        <v>670</v>
      </c>
      <c r="B54" s="1052" t="s">
        <v>96</v>
      </c>
      <c r="C54" s="1052" t="s">
        <v>102</v>
      </c>
      <c r="D54" s="1052" t="s">
        <v>102</v>
      </c>
      <c r="E54" s="1052" t="s">
        <v>102</v>
      </c>
      <c r="F54" s="1052" t="s">
        <v>102</v>
      </c>
      <c r="G54" s="1052" t="s">
        <v>102</v>
      </c>
      <c r="H54" s="1052" t="s">
        <v>102</v>
      </c>
      <c r="I54" s="1052" t="s">
        <v>102</v>
      </c>
      <c r="J54" s="1052" t="s">
        <v>102</v>
      </c>
      <c r="K54" s="1052" t="s">
        <v>102</v>
      </c>
      <c r="L54" s="1052" t="s">
        <v>102</v>
      </c>
      <c r="M54" s="1052" t="s">
        <v>102</v>
      </c>
      <c r="N54" s="1052" t="s">
        <v>102</v>
      </c>
      <c r="O54" s="1058" t="s">
        <v>102</v>
      </c>
    </row>
    <row r="55" spans="1:15" s="1043" customFormat="1" ht="15.75" x14ac:dyDescent="0.3">
      <c r="A55" s="989" t="s">
        <v>671</v>
      </c>
      <c r="B55" s="1052" t="s">
        <v>96</v>
      </c>
      <c r="C55" s="1052" t="s">
        <v>105</v>
      </c>
      <c r="D55" s="1052" t="s">
        <v>105</v>
      </c>
      <c r="E55" s="1052" t="s">
        <v>105</v>
      </c>
      <c r="F55" s="1052" t="s">
        <v>105</v>
      </c>
      <c r="G55" s="1052" t="s">
        <v>105</v>
      </c>
      <c r="H55" s="1052" t="s">
        <v>105</v>
      </c>
      <c r="I55" s="1052" t="s">
        <v>105</v>
      </c>
      <c r="J55" s="1052" t="s">
        <v>105</v>
      </c>
      <c r="K55" s="1052" t="s">
        <v>105</v>
      </c>
      <c r="L55" s="1052" t="s">
        <v>105</v>
      </c>
      <c r="M55" s="1052" t="s">
        <v>105</v>
      </c>
      <c r="N55" s="1052" t="s">
        <v>105</v>
      </c>
      <c r="O55" s="1058" t="s">
        <v>105</v>
      </c>
    </row>
    <row r="56" spans="1:15" s="1043" customFormat="1" ht="12.75" x14ac:dyDescent="0.2">
      <c r="A56" s="989" t="s">
        <v>106</v>
      </c>
      <c r="B56" s="1052" t="s">
        <v>107</v>
      </c>
      <c r="C56" s="1053" t="s">
        <v>108</v>
      </c>
      <c r="D56" s="1053" t="s">
        <v>108</v>
      </c>
      <c r="E56" s="1053" t="s">
        <v>108</v>
      </c>
      <c r="F56" s="1053" t="s">
        <v>108</v>
      </c>
      <c r="G56" s="1053" t="s">
        <v>108</v>
      </c>
      <c r="H56" s="1053" t="s">
        <v>108</v>
      </c>
      <c r="I56" s="1053" t="s">
        <v>108</v>
      </c>
      <c r="J56" s="1053" t="s">
        <v>108</v>
      </c>
      <c r="K56" s="1053" t="s">
        <v>108</v>
      </c>
      <c r="L56" s="1053" t="s">
        <v>108</v>
      </c>
      <c r="M56" s="1053" t="s">
        <v>108</v>
      </c>
      <c r="N56" s="1053" t="s">
        <v>108</v>
      </c>
      <c r="O56" s="1053" t="s">
        <v>108</v>
      </c>
    </row>
    <row r="57" spans="1:15" s="1043" customFormat="1" ht="12.75" x14ac:dyDescent="0.2">
      <c r="A57" s="33" t="s">
        <v>109</v>
      </c>
      <c r="B57" s="992"/>
      <c r="C57" s="996"/>
      <c r="D57" s="996"/>
      <c r="E57" s="996"/>
      <c r="F57" s="996"/>
      <c r="G57" s="996"/>
      <c r="H57" s="996"/>
      <c r="I57" s="996"/>
      <c r="J57" s="996"/>
      <c r="K57" s="996"/>
      <c r="L57" s="996"/>
      <c r="M57" s="996"/>
      <c r="N57" s="996"/>
      <c r="O57" s="1004"/>
    </row>
    <row r="58" spans="1:15" s="1043" customFormat="1" ht="14.25" x14ac:dyDescent="0.2">
      <c r="A58" s="989" t="s">
        <v>110</v>
      </c>
      <c r="B58" s="1052" t="s">
        <v>96</v>
      </c>
      <c r="C58" s="1052">
        <v>2.9</v>
      </c>
      <c r="D58" s="1052">
        <v>5.4</v>
      </c>
      <c r="E58" s="1052">
        <v>3.3</v>
      </c>
      <c r="F58" s="1052">
        <v>3.3</v>
      </c>
      <c r="G58" s="1052">
        <v>4.5</v>
      </c>
      <c r="H58" s="1052">
        <v>3.1</v>
      </c>
      <c r="I58" s="35" t="s">
        <v>111</v>
      </c>
      <c r="J58" s="1052">
        <v>3.3</v>
      </c>
      <c r="K58" s="1052">
        <v>3.9</v>
      </c>
      <c r="L58" s="1052">
        <v>3.9</v>
      </c>
      <c r="M58" s="1057">
        <v>3</v>
      </c>
      <c r="N58" s="35" t="s">
        <v>112</v>
      </c>
      <c r="O58" s="1058">
        <v>3.5</v>
      </c>
    </row>
    <row r="59" spans="1:15" s="1043" customFormat="1" ht="12.75" x14ac:dyDescent="0.2">
      <c r="A59" s="989" t="s">
        <v>113</v>
      </c>
      <c r="B59" s="1052" t="s">
        <v>96</v>
      </c>
      <c r="C59" s="1052" t="s">
        <v>70</v>
      </c>
      <c r="D59" s="1052" t="s">
        <v>70</v>
      </c>
      <c r="E59" s="1052" t="s">
        <v>70</v>
      </c>
      <c r="F59" s="1052" t="s">
        <v>70</v>
      </c>
      <c r="G59" s="1052" t="s">
        <v>70</v>
      </c>
      <c r="H59" s="1052" t="s">
        <v>70</v>
      </c>
      <c r="I59" s="1052" t="s">
        <v>70</v>
      </c>
      <c r="J59" s="1052" t="s">
        <v>70</v>
      </c>
      <c r="K59" s="1052" t="s">
        <v>70</v>
      </c>
      <c r="L59" s="1052" t="s">
        <v>70</v>
      </c>
      <c r="M59" s="1052" t="s">
        <v>70</v>
      </c>
      <c r="N59" s="1052" t="s">
        <v>70</v>
      </c>
      <c r="O59" s="1058" t="s">
        <v>70</v>
      </c>
    </row>
    <row r="60" spans="1:15" s="1043" customFormat="1" ht="12.75" x14ac:dyDescent="0.2">
      <c r="A60" s="989" t="s">
        <v>114</v>
      </c>
      <c r="B60" s="1052" t="s">
        <v>96</v>
      </c>
      <c r="C60" s="1052">
        <v>0.38</v>
      </c>
      <c r="D60" s="1052">
        <v>0.44</v>
      </c>
      <c r="E60" s="1052">
        <v>0.28999999999999998</v>
      </c>
      <c r="F60" s="1052">
        <v>0.28999999999999998</v>
      </c>
      <c r="G60" s="1052">
        <v>0.27</v>
      </c>
      <c r="H60" s="1052">
        <v>0.34</v>
      </c>
      <c r="I60" s="1052">
        <v>0.3</v>
      </c>
      <c r="J60" s="1052">
        <v>0.28999999999999998</v>
      </c>
      <c r="K60" s="1052">
        <v>0.37</v>
      </c>
      <c r="L60" s="1052">
        <v>0.28000000000000003</v>
      </c>
      <c r="M60" s="1052">
        <v>0.51</v>
      </c>
      <c r="N60" s="1052">
        <v>0.35</v>
      </c>
      <c r="O60" s="1058">
        <v>0.35</v>
      </c>
    </row>
    <row r="61" spans="1:15" s="1043" customFormat="1" ht="12.75" x14ac:dyDescent="0.2">
      <c r="A61" s="989" t="s">
        <v>115</v>
      </c>
      <c r="B61" s="1052" t="s">
        <v>96</v>
      </c>
      <c r="C61" s="1052">
        <v>2.6</v>
      </c>
      <c r="D61" s="1052">
        <v>2.5</v>
      </c>
      <c r="E61" s="1052">
        <v>0.98</v>
      </c>
      <c r="F61" s="1052">
        <v>1.1000000000000001</v>
      </c>
      <c r="G61" s="1052">
        <v>1.3</v>
      </c>
      <c r="H61" s="1052">
        <v>1.2</v>
      </c>
      <c r="I61" s="1052">
        <v>1.2</v>
      </c>
      <c r="J61" s="1052">
        <v>1.1000000000000001</v>
      </c>
      <c r="K61" s="1052">
        <v>1.2</v>
      </c>
      <c r="L61" s="1052">
        <v>1.1000000000000001</v>
      </c>
      <c r="M61" s="1052">
        <v>1.7</v>
      </c>
      <c r="N61" s="1052">
        <v>1.8</v>
      </c>
      <c r="O61" s="1058">
        <v>1.3</v>
      </c>
    </row>
    <row r="62" spans="1:15" s="1043" customFormat="1" ht="12.75" x14ac:dyDescent="0.2">
      <c r="A62" s="989" t="s">
        <v>116</v>
      </c>
      <c r="B62" s="1052" t="s">
        <v>96</v>
      </c>
      <c r="C62" s="1052" t="s">
        <v>117</v>
      </c>
      <c r="D62" s="1052" t="s">
        <v>117</v>
      </c>
      <c r="E62" s="1052" t="s">
        <v>117</v>
      </c>
      <c r="F62" s="1052" t="s">
        <v>117</v>
      </c>
      <c r="G62" s="1052" t="s">
        <v>117</v>
      </c>
      <c r="H62" s="1052" t="s">
        <v>117</v>
      </c>
      <c r="I62" s="1052" t="s">
        <v>117</v>
      </c>
      <c r="J62" s="1052" t="s">
        <v>117</v>
      </c>
      <c r="K62" s="1052" t="s">
        <v>117</v>
      </c>
      <c r="L62" s="1052" t="s">
        <v>117</v>
      </c>
      <c r="M62" s="1052" t="s">
        <v>117</v>
      </c>
      <c r="N62" s="1052" t="s">
        <v>117</v>
      </c>
      <c r="O62" s="1058" t="s">
        <v>117</v>
      </c>
    </row>
    <row r="63" spans="1:15" s="1043" customFormat="1" ht="12.75" x14ac:dyDescent="0.2">
      <c r="A63" s="989" t="s">
        <v>118</v>
      </c>
      <c r="B63" s="1052" t="s">
        <v>96</v>
      </c>
      <c r="C63" s="1052" t="s">
        <v>117</v>
      </c>
      <c r="D63" s="1052" t="s">
        <v>117</v>
      </c>
      <c r="E63" s="1052" t="s">
        <v>117</v>
      </c>
      <c r="F63" s="1052" t="s">
        <v>117</v>
      </c>
      <c r="G63" s="1052" t="s">
        <v>117</v>
      </c>
      <c r="H63" s="1052" t="s">
        <v>117</v>
      </c>
      <c r="I63" s="1052">
        <v>1.2E-2</v>
      </c>
      <c r="J63" s="1052" t="s">
        <v>117</v>
      </c>
      <c r="K63" s="1052" t="s">
        <v>117</v>
      </c>
      <c r="L63" s="1052" t="s">
        <v>117</v>
      </c>
      <c r="M63" s="1052" t="s">
        <v>117</v>
      </c>
      <c r="N63" s="1052" t="s">
        <v>117</v>
      </c>
      <c r="O63" s="1058" t="s">
        <v>117</v>
      </c>
    </row>
    <row r="64" spans="1:15" s="1043" customFormat="1" ht="12.75" x14ac:dyDescent="0.2">
      <c r="A64" s="989" t="s">
        <v>119</v>
      </c>
      <c r="B64" s="1052" t="s">
        <v>96</v>
      </c>
      <c r="C64" s="1052">
        <v>1.6</v>
      </c>
      <c r="D64" s="1057">
        <v>3</v>
      </c>
      <c r="E64" s="1052">
        <v>3.2</v>
      </c>
      <c r="F64" s="1052">
        <v>1.7</v>
      </c>
      <c r="G64" s="1052">
        <v>3.6</v>
      </c>
      <c r="H64" s="1052">
        <v>4.0999999999999996</v>
      </c>
      <c r="I64" s="1052">
        <v>2.5</v>
      </c>
      <c r="J64" s="1052">
        <v>3.7</v>
      </c>
      <c r="K64" s="1052">
        <v>2.5</v>
      </c>
      <c r="L64" s="1052">
        <v>3.4</v>
      </c>
      <c r="M64" s="1052">
        <v>4.0999999999999996</v>
      </c>
      <c r="N64" s="1052">
        <v>3.6</v>
      </c>
      <c r="O64" s="1058">
        <v>1.8</v>
      </c>
    </row>
    <row r="65" spans="1:15" s="1043" customFormat="1" ht="12.75" x14ac:dyDescent="0.2">
      <c r="A65" s="989" t="s">
        <v>120</v>
      </c>
      <c r="B65" s="1052" t="s">
        <v>96</v>
      </c>
      <c r="C65" s="1052" t="s">
        <v>83</v>
      </c>
      <c r="D65" s="1052" t="s">
        <v>83</v>
      </c>
      <c r="E65" s="1052" t="s">
        <v>83</v>
      </c>
      <c r="F65" s="1052" t="s">
        <v>83</v>
      </c>
      <c r="G65" s="1052" t="s">
        <v>83</v>
      </c>
      <c r="H65" s="1052" t="s">
        <v>83</v>
      </c>
      <c r="I65" s="1052" t="s">
        <v>83</v>
      </c>
      <c r="J65" s="1052" t="s">
        <v>83</v>
      </c>
      <c r="K65" s="1052" t="s">
        <v>83</v>
      </c>
      <c r="L65" s="1052" t="s">
        <v>83</v>
      </c>
      <c r="M65" s="1052" t="s">
        <v>83</v>
      </c>
      <c r="N65" s="1052" t="s">
        <v>83</v>
      </c>
      <c r="O65" s="1058" t="s">
        <v>83</v>
      </c>
    </row>
    <row r="66" spans="1:15" s="1043" customFormat="1" ht="12.75" x14ac:dyDescent="0.2">
      <c r="A66" s="989" t="s">
        <v>121</v>
      </c>
      <c r="B66" s="1052" t="s">
        <v>96</v>
      </c>
      <c r="C66" s="1052" t="s">
        <v>122</v>
      </c>
      <c r="D66" s="1052" t="s">
        <v>122</v>
      </c>
      <c r="E66" s="1052" t="s">
        <v>122</v>
      </c>
      <c r="F66" s="1052" t="s">
        <v>122</v>
      </c>
      <c r="G66" s="1052" t="s">
        <v>122</v>
      </c>
      <c r="H66" s="1052" t="s">
        <v>122</v>
      </c>
      <c r="I66" s="1052" t="s">
        <v>122</v>
      </c>
      <c r="J66" s="1052" t="s">
        <v>122</v>
      </c>
      <c r="K66" s="1052" t="s">
        <v>122</v>
      </c>
      <c r="L66" s="1052" t="s">
        <v>122</v>
      </c>
      <c r="M66" s="1052" t="s">
        <v>122</v>
      </c>
      <c r="N66" s="1052" t="s">
        <v>122</v>
      </c>
      <c r="O66" s="1058" t="s">
        <v>122</v>
      </c>
    </row>
    <row r="67" spans="1:15" s="1043" customFormat="1" ht="12.75" x14ac:dyDescent="0.2">
      <c r="A67" s="989" t="s">
        <v>123</v>
      </c>
      <c r="B67" s="1052" t="s">
        <v>96</v>
      </c>
      <c r="C67" s="1052" t="s">
        <v>124</v>
      </c>
      <c r="D67" s="1052">
        <v>8.3000000000000004E-2</v>
      </c>
      <c r="E67" s="1052" t="s">
        <v>124</v>
      </c>
      <c r="F67" s="1052">
        <v>7.4999999999999997E-2</v>
      </c>
      <c r="G67" s="1052">
        <v>0.13</v>
      </c>
      <c r="H67" s="1052">
        <v>7.8E-2</v>
      </c>
      <c r="I67" s="1052">
        <v>6.9000000000000006E-2</v>
      </c>
      <c r="J67" s="1052">
        <v>8.6999999999999994E-2</v>
      </c>
      <c r="K67" s="1052">
        <v>0.12</v>
      </c>
      <c r="L67" s="1052">
        <v>6.0999999999999999E-2</v>
      </c>
      <c r="M67" s="1052">
        <v>0.11</v>
      </c>
      <c r="N67" s="1052">
        <v>6.0999999999999999E-2</v>
      </c>
      <c r="O67" s="1058">
        <v>6.0999999999999999E-2</v>
      </c>
    </row>
    <row r="68" spans="1:15" s="1043" customFormat="1" ht="12.75" x14ac:dyDescent="0.2">
      <c r="A68" s="989" t="s">
        <v>125</v>
      </c>
      <c r="B68" s="1052" t="s">
        <v>96</v>
      </c>
      <c r="C68" s="1052">
        <v>2.3E-2</v>
      </c>
      <c r="D68" s="1052">
        <v>1.7999999999999999E-2</v>
      </c>
      <c r="E68" s="1052" t="s">
        <v>117</v>
      </c>
      <c r="F68" s="1052">
        <v>1.2E-2</v>
      </c>
      <c r="G68" s="1052">
        <v>1.0999999999999999E-2</v>
      </c>
      <c r="H68" s="1052" t="s">
        <v>117</v>
      </c>
      <c r="I68" s="1052" t="s">
        <v>117</v>
      </c>
      <c r="J68" s="1052" t="s">
        <v>117</v>
      </c>
      <c r="K68" s="1052">
        <v>1.6E-2</v>
      </c>
      <c r="L68" s="1052">
        <v>1.4E-2</v>
      </c>
      <c r="M68" s="1052">
        <v>1.2999999999999999E-2</v>
      </c>
      <c r="N68" s="1052">
        <v>0.02</v>
      </c>
      <c r="O68" s="1058">
        <v>1.2E-2</v>
      </c>
    </row>
    <row r="69" spans="1:15" s="1043" customFormat="1" ht="12.75" x14ac:dyDescent="0.2">
      <c r="A69" s="989" t="s">
        <v>126</v>
      </c>
      <c r="B69" s="1052" t="s">
        <v>96</v>
      </c>
      <c r="C69" s="1052">
        <v>0.67</v>
      </c>
      <c r="D69" s="1052">
        <v>0.79</v>
      </c>
      <c r="E69" s="1055">
        <v>0.5</v>
      </c>
      <c r="F69" s="1052">
        <v>0.52</v>
      </c>
      <c r="G69" s="1052">
        <v>0.49</v>
      </c>
      <c r="H69" s="1052">
        <v>0.67</v>
      </c>
      <c r="I69" s="1052">
        <v>0.67</v>
      </c>
      <c r="J69" s="1055">
        <v>0.5</v>
      </c>
      <c r="K69" s="1052">
        <v>0.73</v>
      </c>
      <c r="L69" s="1052">
        <v>0.55000000000000004</v>
      </c>
      <c r="M69" s="1052">
        <v>0.95</v>
      </c>
      <c r="N69" s="1052">
        <v>0.71</v>
      </c>
      <c r="O69" s="1058">
        <v>0.67</v>
      </c>
    </row>
    <row r="70" spans="1:15" s="1043" customFormat="1" ht="12.75" x14ac:dyDescent="0.2">
      <c r="A70" s="989" t="s">
        <v>127</v>
      </c>
      <c r="B70" s="1052" t="s">
        <v>96</v>
      </c>
      <c r="C70" s="1061">
        <v>11</v>
      </c>
      <c r="D70" s="1052">
        <v>7.3</v>
      </c>
      <c r="E70" s="1052">
        <v>2.7</v>
      </c>
      <c r="F70" s="1052">
        <v>1.4</v>
      </c>
      <c r="G70" s="1052">
        <v>6.3</v>
      </c>
      <c r="H70" s="1052">
        <v>1.7</v>
      </c>
      <c r="I70" s="1052">
        <v>4.5</v>
      </c>
      <c r="J70" s="1052">
        <v>3.8</v>
      </c>
      <c r="K70" s="1052">
        <v>3.1</v>
      </c>
      <c r="L70" s="1052">
        <v>5.5</v>
      </c>
      <c r="M70" s="1052">
        <v>1.8</v>
      </c>
      <c r="N70" s="1061">
        <v>10</v>
      </c>
      <c r="O70" s="1058">
        <v>2.2000000000000002</v>
      </c>
    </row>
    <row r="71" spans="1:15" s="1043" customFormat="1" ht="12.75" x14ac:dyDescent="0.2">
      <c r="A71" s="989" t="s">
        <v>128</v>
      </c>
      <c r="B71" s="1052" t="s">
        <v>96</v>
      </c>
      <c r="C71" s="1052" t="s">
        <v>117</v>
      </c>
      <c r="D71" s="1052">
        <v>1.7000000000000001E-2</v>
      </c>
      <c r="E71" s="1052">
        <v>1.4E-2</v>
      </c>
      <c r="F71" s="1052">
        <v>1.4999999999999999E-2</v>
      </c>
      <c r="G71" s="1052">
        <v>2.9000000000000001E-2</v>
      </c>
      <c r="H71" s="1052">
        <v>2.1999999999999999E-2</v>
      </c>
      <c r="I71" s="1052">
        <v>0.64</v>
      </c>
      <c r="J71" s="1052">
        <v>1.2E-2</v>
      </c>
      <c r="K71" s="1052">
        <v>2.1999999999999999E-2</v>
      </c>
      <c r="L71" s="1064">
        <v>0.01</v>
      </c>
      <c r="M71" s="1052" t="s">
        <v>117</v>
      </c>
      <c r="N71" s="1052" t="s">
        <v>117</v>
      </c>
      <c r="O71" s="1058">
        <v>1.4E-2</v>
      </c>
    </row>
    <row r="72" spans="1:15" s="1043" customFormat="1" ht="12.75" x14ac:dyDescent="0.2">
      <c r="A72" s="989" t="s">
        <v>129</v>
      </c>
      <c r="B72" s="1052" t="s">
        <v>96</v>
      </c>
      <c r="C72" s="1052">
        <v>1.4</v>
      </c>
      <c r="D72" s="1052">
        <v>1.7</v>
      </c>
      <c r="E72" s="1052">
        <v>0.99</v>
      </c>
      <c r="F72" s="1052">
        <v>1.2</v>
      </c>
      <c r="G72" s="1052">
        <v>1.2</v>
      </c>
      <c r="H72" s="1052">
        <v>1.3</v>
      </c>
      <c r="I72" s="1052">
        <v>1.2</v>
      </c>
      <c r="J72" s="1052">
        <v>1.3</v>
      </c>
      <c r="K72" s="1052">
        <v>1.5</v>
      </c>
      <c r="L72" s="1052">
        <v>1.2</v>
      </c>
      <c r="M72" s="1052">
        <v>2.1</v>
      </c>
      <c r="N72" s="1052">
        <v>1.4</v>
      </c>
      <c r="O72" s="1058">
        <v>1.2</v>
      </c>
    </row>
    <row r="73" spans="1:15" s="1043" customFormat="1" ht="12.75" x14ac:dyDescent="0.2">
      <c r="A73" s="989" t="s">
        <v>130</v>
      </c>
      <c r="B73" s="1052" t="s">
        <v>96</v>
      </c>
      <c r="C73" s="1061">
        <v>21</v>
      </c>
      <c r="D73" s="1052">
        <v>1.9</v>
      </c>
      <c r="E73" s="1052">
        <v>2.8</v>
      </c>
      <c r="F73" s="1052">
        <v>0.72</v>
      </c>
      <c r="G73" s="1061">
        <v>14</v>
      </c>
      <c r="H73" s="1052">
        <v>0.74</v>
      </c>
      <c r="I73" s="1052">
        <v>2.2000000000000002</v>
      </c>
      <c r="J73" s="1052">
        <v>4.2</v>
      </c>
      <c r="K73" s="1052">
        <v>0.74</v>
      </c>
      <c r="L73" s="1052">
        <v>3.2</v>
      </c>
      <c r="M73" s="1057">
        <v>1</v>
      </c>
      <c r="N73" s="1052">
        <v>4.7</v>
      </c>
      <c r="O73" s="1058">
        <v>0.97</v>
      </c>
    </row>
    <row r="74" spans="1:15" s="1043" customFormat="1" ht="12.75" x14ac:dyDescent="0.2">
      <c r="A74" s="989" t="s">
        <v>131</v>
      </c>
      <c r="B74" s="1052" t="s">
        <v>96</v>
      </c>
      <c r="C74" s="1052" t="s">
        <v>132</v>
      </c>
      <c r="D74" s="1052" t="s">
        <v>132</v>
      </c>
      <c r="E74" s="1052" t="s">
        <v>132</v>
      </c>
      <c r="F74" s="1052" t="s">
        <v>132</v>
      </c>
      <c r="G74" s="1052" t="s">
        <v>132</v>
      </c>
      <c r="H74" s="1052" t="s">
        <v>132</v>
      </c>
      <c r="I74" s="1052" t="s">
        <v>132</v>
      </c>
      <c r="J74" s="1052" t="s">
        <v>132</v>
      </c>
      <c r="K74" s="1052" t="s">
        <v>132</v>
      </c>
      <c r="L74" s="1052" t="s">
        <v>132</v>
      </c>
      <c r="M74" s="1052" t="s">
        <v>132</v>
      </c>
      <c r="N74" s="1052" t="s">
        <v>132</v>
      </c>
      <c r="O74" s="1058" t="s">
        <v>132</v>
      </c>
    </row>
    <row r="75" spans="1:15" s="1043" customFormat="1" ht="12.75" x14ac:dyDescent="0.2">
      <c r="A75" s="989" t="s">
        <v>133</v>
      </c>
      <c r="B75" s="1052" t="s">
        <v>96</v>
      </c>
      <c r="C75" s="1052" t="s">
        <v>80</v>
      </c>
      <c r="D75" s="1052" t="s">
        <v>80</v>
      </c>
      <c r="E75" s="1052" t="s">
        <v>80</v>
      </c>
      <c r="F75" s="1052" t="s">
        <v>80</v>
      </c>
      <c r="G75" s="1052" t="s">
        <v>80</v>
      </c>
      <c r="H75" s="1052" t="s">
        <v>80</v>
      </c>
      <c r="I75" s="1052" t="s">
        <v>80</v>
      </c>
      <c r="J75" s="1052" t="s">
        <v>80</v>
      </c>
      <c r="K75" s="1052" t="s">
        <v>80</v>
      </c>
      <c r="L75" s="1052" t="s">
        <v>80</v>
      </c>
      <c r="M75" s="1052" t="s">
        <v>80</v>
      </c>
      <c r="N75" s="1052" t="s">
        <v>80</v>
      </c>
      <c r="O75" s="1058" t="s">
        <v>80</v>
      </c>
    </row>
    <row r="76" spans="1:15" s="1043" customFormat="1" ht="12.75" x14ac:dyDescent="0.2">
      <c r="A76" s="989" t="s">
        <v>134</v>
      </c>
      <c r="B76" s="1052" t="s">
        <v>96</v>
      </c>
      <c r="C76" s="1052">
        <v>0.26</v>
      </c>
      <c r="D76" s="1052">
        <v>0.31</v>
      </c>
      <c r="E76" s="1052">
        <v>0.26</v>
      </c>
      <c r="F76" s="1052">
        <v>0.23</v>
      </c>
      <c r="G76" s="1052">
        <v>0.26</v>
      </c>
      <c r="H76" s="1052">
        <v>0.32</v>
      </c>
      <c r="I76" s="1055">
        <v>0.3</v>
      </c>
      <c r="J76" s="1052">
        <v>0.26</v>
      </c>
      <c r="K76" s="1052">
        <v>0.32</v>
      </c>
      <c r="L76" s="1052">
        <v>0.28000000000000003</v>
      </c>
      <c r="M76" s="1052">
        <v>0.44</v>
      </c>
      <c r="N76" s="1052">
        <v>0.31</v>
      </c>
      <c r="O76" s="1058">
        <v>0.27</v>
      </c>
    </row>
    <row r="77" spans="1:15" s="1043" customFormat="1" ht="12.75" x14ac:dyDescent="0.2">
      <c r="A77" s="989" t="s">
        <v>135</v>
      </c>
      <c r="B77" s="1052" t="s">
        <v>96</v>
      </c>
      <c r="C77" s="1052" t="s">
        <v>136</v>
      </c>
      <c r="D77" s="1052" t="s">
        <v>136</v>
      </c>
      <c r="E77" s="1052" t="s">
        <v>136</v>
      </c>
      <c r="F77" s="1052" t="s">
        <v>136</v>
      </c>
      <c r="G77" s="1052" t="s">
        <v>136</v>
      </c>
      <c r="H77" s="1052" t="s">
        <v>136</v>
      </c>
      <c r="I77" s="1052" t="s">
        <v>136</v>
      </c>
      <c r="J77" s="1052" t="s">
        <v>136</v>
      </c>
      <c r="K77" s="1052" t="s">
        <v>136</v>
      </c>
      <c r="L77" s="1052" t="s">
        <v>136</v>
      </c>
      <c r="M77" s="1052" t="s">
        <v>136</v>
      </c>
      <c r="N77" s="1052" t="s">
        <v>136</v>
      </c>
      <c r="O77" s="1058" t="s">
        <v>136</v>
      </c>
    </row>
    <row r="78" spans="1:15" s="1043" customFormat="1" ht="12.75" x14ac:dyDescent="0.2">
      <c r="A78" s="989" t="s">
        <v>137</v>
      </c>
      <c r="B78" s="1052" t="s">
        <v>96</v>
      </c>
      <c r="C78" s="1052" t="s">
        <v>83</v>
      </c>
      <c r="D78" s="1052" t="s">
        <v>83</v>
      </c>
      <c r="E78" s="1052" t="s">
        <v>83</v>
      </c>
      <c r="F78" s="1052" t="s">
        <v>83</v>
      </c>
      <c r="G78" s="1052" t="s">
        <v>83</v>
      </c>
      <c r="H78" s="1052" t="s">
        <v>83</v>
      </c>
      <c r="I78" s="1052" t="s">
        <v>83</v>
      </c>
      <c r="J78" s="1052" t="s">
        <v>83</v>
      </c>
      <c r="K78" s="1052" t="s">
        <v>83</v>
      </c>
      <c r="L78" s="1052" t="s">
        <v>83</v>
      </c>
      <c r="M78" s="1052" t="s">
        <v>83</v>
      </c>
      <c r="N78" s="1052" t="s">
        <v>83</v>
      </c>
      <c r="O78" s="1058" t="s">
        <v>83</v>
      </c>
    </row>
    <row r="79" spans="1:15" s="1043" customFormat="1" ht="12.75" x14ac:dyDescent="0.2">
      <c r="A79" s="989" t="s">
        <v>138</v>
      </c>
      <c r="B79" s="1052" t="s">
        <v>96</v>
      </c>
      <c r="C79" s="1052">
        <v>7.2</v>
      </c>
      <c r="D79" s="1052">
        <v>8.1999999999999993</v>
      </c>
      <c r="E79" s="1052">
        <v>5.8</v>
      </c>
      <c r="F79" s="1052">
        <v>5.8</v>
      </c>
      <c r="G79" s="1052">
        <v>6.5</v>
      </c>
      <c r="H79" s="1052">
        <v>6.7</v>
      </c>
      <c r="I79" s="1052">
        <v>6.3</v>
      </c>
      <c r="J79" s="1052">
        <v>6.3</v>
      </c>
      <c r="K79" s="1052">
        <v>7.2</v>
      </c>
      <c r="L79" s="1052">
        <v>6.3</v>
      </c>
      <c r="M79" s="1057">
        <v>10</v>
      </c>
      <c r="N79" s="1052">
        <v>7.4</v>
      </c>
      <c r="O79" s="1058">
        <v>6.4</v>
      </c>
    </row>
    <row r="80" spans="1:15" s="1043" customFormat="1" ht="12.75" x14ac:dyDescent="0.2">
      <c r="A80" s="989" t="s">
        <v>139</v>
      </c>
      <c r="B80" s="1052" t="s">
        <v>96</v>
      </c>
      <c r="C80" s="1052" t="s">
        <v>117</v>
      </c>
      <c r="D80" s="1052" t="s">
        <v>117</v>
      </c>
      <c r="E80" s="1052" t="s">
        <v>117</v>
      </c>
      <c r="F80" s="1052" t="s">
        <v>117</v>
      </c>
      <c r="G80" s="1052" t="s">
        <v>117</v>
      </c>
      <c r="H80" s="1052" t="s">
        <v>117</v>
      </c>
      <c r="I80" s="1052" t="s">
        <v>117</v>
      </c>
      <c r="J80" s="1052" t="s">
        <v>117</v>
      </c>
      <c r="K80" s="1052" t="s">
        <v>117</v>
      </c>
      <c r="L80" s="1052" t="s">
        <v>117</v>
      </c>
      <c r="M80" s="1052" t="s">
        <v>117</v>
      </c>
      <c r="N80" s="1052" t="s">
        <v>117</v>
      </c>
      <c r="O80" s="1058" t="s">
        <v>117</v>
      </c>
    </row>
    <row r="81" spans="1:15" s="1043" customFormat="1" ht="12.75" x14ac:dyDescent="0.2">
      <c r="A81" s="989" t="s">
        <v>140</v>
      </c>
      <c r="B81" s="1052" t="s">
        <v>96</v>
      </c>
      <c r="C81" s="1052" t="s">
        <v>80</v>
      </c>
      <c r="D81" s="1052" t="s">
        <v>80</v>
      </c>
      <c r="E81" s="1052" t="s">
        <v>80</v>
      </c>
      <c r="F81" s="1052" t="s">
        <v>80</v>
      </c>
      <c r="G81" s="1052" t="s">
        <v>80</v>
      </c>
      <c r="H81" s="1052" t="s">
        <v>80</v>
      </c>
      <c r="I81" s="1052" t="s">
        <v>80</v>
      </c>
      <c r="J81" s="1052" t="s">
        <v>80</v>
      </c>
      <c r="K81" s="1052" t="s">
        <v>80</v>
      </c>
      <c r="L81" s="1052" t="s">
        <v>80</v>
      </c>
      <c r="M81" s="1052" t="s">
        <v>80</v>
      </c>
      <c r="N81" s="1052" t="s">
        <v>80</v>
      </c>
      <c r="O81" s="1058" t="s">
        <v>80</v>
      </c>
    </row>
    <row r="82" spans="1:15" s="1043" customFormat="1" ht="12.75" x14ac:dyDescent="0.2">
      <c r="A82" s="989" t="s">
        <v>141</v>
      </c>
      <c r="B82" s="1052" t="s">
        <v>96</v>
      </c>
      <c r="C82" s="1052">
        <v>0.27</v>
      </c>
      <c r="D82" s="1052">
        <v>0.28000000000000003</v>
      </c>
      <c r="E82" s="1052" t="s">
        <v>122</v>
      </c>
      <c r="F82" s="1052" t="s">
        <v>122</v>
      </c>
      <c r="G82" s="1052">
        <v>0.14000000000000001</v>
      </c>
      <c r="H82" s="1052">
        <v>0.19</v>
      </c>
      <c r="I82" s="1052">
        <v>0.22</v>
      </c>
      <c r="J82" s="1052">
        <v>0.11</v>
      </c>
      <c r="K82" s="1052">
        <v>0.28000000000000003</v>
      </c>
      <c r="L82" s="1052" t="s">
        <v>122</v>
      </c>
      <c r="M82" s="1052" t="s">
        <v>122</v>
      </c>
      <c r="N82" s="1052">
        <v>0.21</v>
      </c>
      <c r="O82" s="1058">
        <v>0.22</v>
      </c>
    </row>
    <row r="83" spans="1:15" s="1043" customFormat="1" ht="12.75" x14ac:dyDescent="0.2">
      <c r="A83" s="989" t="s">
        <v>142</v>
      </c>
      <c r="B83" s="1052" t="s">
        <v>96</v>
      </c>
      <c r="C83" s="1052">
        <v>1.2E-2</v>
      </c>
      <c r="D83" s="1052">
        <v>1.7000000000000001E-2</v>
      </c>
      <c r="E83" s="1052">
        <v>1.7000000000000001E-2</v>
      </c>
      <c r="F83" s="1052">
        <v>1.6E-2</v>
      </c>
      <c r="G83" s="1052">
        <v>1.9E-2</v>
      </c>
      <c r="H83" s="1052">
        <v>0.02</v>
      </c>
      <c r="I83" s="1052">
        <v>1.9E-2</v>
      </c>
      <c r="J83" s="1052">
        <v>1.7999999999999999E-2</v>
      </c>
      <c r="K83" s="1052">
        <v>0.02</v>
      </c>
      <c r="L83" s="1052">
        <v>1.7999999999999999E-2</v>
      </c>
      <c r="M83" s="1052">
        <v>2.5000000000000001E-2</v>
      </c>
      <c r="N83" s="1052">
        <v>2.8000000000000001E-2</v>
      </c>
      <c r="O83" s="1058">
        <v>2.1000000000000001E-2</v>
      </c>
    </row>
    <row r="84" spans="1:15" s="1043" customFormat="1" ht="12.75" x14ac:dyDescent="0.2">
      <c r="A84" s="989" t="s">
        <v>143</v>
      </c>
      <c r="B84" s="1052" t="s">
        <v>96</v>
      </c>
      <c r="C84" s="1052" t="s">
        <v>80</v>
      </c>
      <c r="D84" s="1052" t="s">
        <v>80</v>
      </c>
      <c r="E84" s="1052">
        <v>5.8000000000000003E-2</v>
      </c>
      <c r="F84" s="1052">
        <v>5.5E-2</v>
      </c>
      <c r="G84" s="1052">
        <v>6.4000000000000001E-2</v>
      </c>
      <c r="H84" s="1052">
        <v>5.6000000000000001E-2</v>
      </c>
      <c r="I84" s="1052" t="s">
        <v>80</v>
      </c>
      <c r="J84" s="1052">
        <v>6.6000000000000003E-2</v>
      </c>
      <c r="K84" s="1052" t="s">
        <v>80</v>
      </c>
      <c r="L84" s="1052">
        <v>9.2999999999999999E-2</v>
      </c>
      <c r="M84" s="1052">
        <v>0.12</v>
      </c>
      <c r="N84" s="1052">
        <v>0.12</v>
      </c>
      <c r="O84" s="1063">
        <v>0.1</v>
      </c>
    </row>
    <row r="85" spans="1:15" s="1043" customFormat="1" ht="12.75" x14ac:dyDescent="0.2">
      <c r="A85" s="989" t="s">
        <v>144</v>
      </c>
      <c r="B85" s="1052" t="s">
        <v>96</v>
      </c>
      <c r="C85" s="1052">
        <v>0.81</v>
      </c>
      <c r="D85" s="1052">
        <v>3.3</v>
      </c>
      <c r="E85" s="1052" t="s">
        <v>145</v>
      </c>
      <c r="F85" s="1052" t="s">
        <v>145</v>
      </c>
      <c r="G85" s="1052" t="s">
        <v>145</v>
      </c>
      <c r="H85" s="1052" t="s">
        <v>145</v>
      </c>
      <c r="I85" s="1052">
        <v>0.82</v>
      </c>
      <c r="J85" s="1052" t="s">
        <v>145</v>
      </c>
      <c r="K85" s="1052" t="s">
        <v>145</v>
      </c>
      <c r="L85" s="1052">
        <v>1.7</v>
      </c>
      <c r="M85" s="1052" t="s">
        <v>145</v>
      </c>
      <c r="N85" s="1052" t="s">
        <v>145</v>
      </c>
      <c r="O85" s="1058" t="s">
        <v>145</v>
      </c>
    </row>
    <row r="86" spans="1:15" s="1043" customFormat="1" ht="12.75" x14ac:dyDescent="0.2">
      <c r="A86" s="285" t="s">
        <v>146</v>
      </c>
      <c r="B86" s="286"/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44"/>
    </row>
    <row r="87" spans="1:15" s="1043" customFormat="1" ht="12.75" x14ac:dyDescent="0.2">
      <c r="A87" s="989" t="s">
        <v>110</v>
      </c>
      <c r="B87" s="1052" t="s">
        <v>96</v>
      </c>
      <c r="C87" s="1052">
        <v>2.2000000000000002</v>
      </c>
      <c r="D87" s="1052">
        <v>3.1</v>
      </c>
      <c r="E87" s="1057">
        <v>5</v>
      </c>
      <c r="F87" s="1052">
        <v>2.9</v>
      </c>
      <c r="G87" s="1052">
        <v>3.7</v>
      </c>
      <c r="H87" s="1052">
        <v>8.5</v>
      </c>
      <c r="I87" s="1052">
        <v>6.6</v>
      </c>
      <c r="J87" s="1052">
        <v>4.2</v>
      </c>
      <c r="K87" s="1052">
        <v>4.5</v>
      </c>
      <c r="L87" s="1057">
        <v>2</v>
      </c>
      <c r="M87" s="1052">
        <v>4.0999999999999996</v>
      </c>
      <c r="N87" s="1052">
        <v>3.3</v>
      </c>
      <c r="O87" s="1065">
        <v>3</v>
      </c>
    </row>
    <row r="88" spans="1:15" s="1043" customFormat="1" ht="12.75" x14ac:dyDescent="0.2">
      <c r="A88" s="989" t="s">
        <v>113</v>
      </c>
      <c r="B88" s="1052" t="s">
        <v>96</v>
      </c>
      <c r="C88" s="1052" t="s">
        <v>70</v>
      </c>
      <c r="D88" s="1052" t="s">
        <v>70</v>
      </c>
      <c r="E88" s="1052" t="s">
        <v>70</v>
      </c>
      <c r="F88" s="1052" t="s">
        <v>70</v>
      </c>
      <c r="G88" s="1052" t="s">
        <v>70</v>
      </c>
      <c r="H88" s="1052" t="s">
        <v>70</v>
      </c>
      <c r="I88" s="1052" t="s">
        <v>70</v>
      </c>
      <c r="J88" s="1052" t="s">
        <v>70</v>
      </c>
      <c r="K88" s="1052" t="s">
        <v>70</v>
      </c>
      <c r="L88" s="1052" t="s">
        <v>70</v>
      </c>
      <c r="M88" s="1052" t="s">
        <v>70</v>
      </c>
      <c r="N88" s="1052" t="s">
        <v>70</v>
      </c>
      <c r="O88" s="1058" t="s">
        <v>70</v>
      </c>
    </row>
    <row r="89" spans="1:15" s="1043" customFormat="1" ht="12.75" x14ac:dyDescent="0.2">
      <c r="A89" s="989" t="s">
        <v>114</v>
      </c>
      <c r="B89" s="1052" t="s">
        <v>96</v>
      </c>
      <c r="C89" s="1052">
        <v>0.37</v>
      </c>
      <c r="D89" s="1052">
        <v>0.44</v>
      </c>
      <c r="E89" s="1052">
        <v>0.28999999999999998</v>
      </c>
      <c r="F89" s="1055">
        <v>0.3</v>
      </c>
      <c r="G89" s="1052">
        <v>0.27</v>
      </c>
      <c r="H89" s="1052">
        <v>0.33</v>
      </c>
      <c r="I89" s="1055">
        <v>0.3</v>
      </c>
      <c r="J89" s="1052">
        <v>0.27</v>
      </c>
      <c r="K89" s="1052">
        <v>0.35</v>
      </c>
      <c r="L89" s="1052">
        <v>0.26</v>
      </c>
      <c r="M89" s="1055">
        <v>0.5</v>
      </c>
      <c r="N89" s="1052">
        <v>0.34</v>
      </c>
      <c r="O89" s="1058">
        <v>0.37</v>
      </c>
    </row>
    <row r="90" spans="1:15" s="1043" customFormat="1" ht="12.75" x14ac:dyDescent="0.2">
      <c r="A90" s="989" t="s">
        <v>115</v>
      </c>
      <c r="B90" s="1052" t="s">
        <v>96</v>
      </c>
      <c r="C90" s="1052">
        <v>5.4</v>
      </c>
      <c r="D90" s="1057">
        <v>5</v>
      </c>
      <c r="E90" s="1052">
        <v>9.6999999999999993</v>
      </c>
      <c r="F90" s="1052">
        <v>5.7</v>
      </c>
      <c r="G90" s="1052">
        <v>6.3</v>
      </c>
      <c r="H90" s="1052">
        <v>8.3000000000000007</v>
      </c>
      <c r="I90" s="1052">
        <v>9.1999999999999993</v>
      </c>
      <c r="J90" s="1057">
        <v>7</v>
      </c>
      <c r="K90" s="1052">
        <v>6.3</v>
      </c>
      <c r="L90" s="1052">
        <v>6.3</v>
      </c>
      <c r="M90" s="1052">
        <v>3.8</v>
      </c>
      <c r="N90" s="1052">
        <v>4.5999999999999996</v>
      </c>
      <c r="O90" s="1058">
        <v>5.4</v>
      </c>
    </row>
    <row r="91" spans="1:15" s="1043" customFormat="1" ht="12.75" x14ac:dyDescent="0.2">
      <c r="A91" s="989" t="s">
        <v>116</v>
      </c>
      <c r="B91" s="1052" t="s">
        <v>96</v>
      </c>
      <c r="C91" s="1052" t="s">
        <v>117</v>
      </c>
      <c r="D91" s="1052" t="s">
        <v>117</v>
      </c>
      <c r="E91" s="1052" t="s">
        <v>117</v>
      </c>
      <c r="F91" s="1052" t="s">
        <v>117</v>
      </c>
      <c r="G91" s="1052" t="s">
        <v>117</v>
      </c>
      <c r="H91" s="1052" t="s">
        <v>117</v>
      </c>
      <c r="I91" s="1052" t="s">
        <v>117</v>
      </c>
      <c r="J91" s="1052" t="s">
        <v>117</v>
      </c>
      <c r="K91" s="1052" t="s">
        <v>117</v>
      </c>
      <c r="L91" s="1052" t="s">
        <v>117</v>
      </c>
      <c r="M91" s="1052" t="s">
        <v>117</v>
      </c>
      <c r="N91" s="1052" t="s">
        <v>117</v>
      </c>
      <c r="O91" s="1058" t="s">
        <v>117</v>
      </c>
    </row>
    <row r="92" spans="1:15" s="1043" customFormat="1" ht="12.75" x14ac:dyDescent="0.2">
      <c r="A92" s="989" t="s">
        <v>118</v>
      </c>
      <c r="B92" s="1052" t="s">
        <v>96</v>
      </c>
      <c r="C92" s="1052" t="s">
        <v>117</v>
      </c>
      <c r="D92" s="1052" t="s">
        <v>117</v>
      </c>
      <c r="E92" s="1052" t="s">
        <v>117</v>
      </c>
      <c r="F92" s="1052" t="s">
        <v>117</v>
      </c>
      <c r="G92" s="1052" t="s">
        <v>117</v>
      </c>
      <c r="H92" s="1052" t="s">
        <v>117</v>
      </c>
      <c r="I92" s="1052">
        <v>1.9E-2</v>
      </c>
      <c r="J92" s="1052" t="s">
        <v>117</v>
      </c>
      <c r="K92" s="1052">
        <v>0.01</v>
      </c>
      <c r="L92" s="1052" t="s">
        <v>117</v>
      </c>
      <c r="M92" s="1052" t="s">
        <v>117</v>
      </c>
      <c r="N92" s="1052" t="s">
        <v>117</v>
      </c>
      <c r="O92" s="1058" t="s">
        <v>117</v>
      </c>
    </row>
    <row r="93" spans="1:15" s="1043" customFormat="1" ht="12.75" x14ac:dyDescent="0.2">
      <c r="A93" s="989" t="s">
        <v>119</v>
      </c>
      <c r="B93" s="1052" t="s">
        <v>96</v>
      </c>
      <c r="C93" s="1052">
        <v>3.7</v>
      </c>
      <c r="D93" s="1052">
        <v>3.7</v>
      </c>
      <c r="E93" s="1052">
        <v>6.6</v>
      </c>
      <c r="F93" s="1052">
        <v>3.1</v>
      </c>
      <c r="G93" s="1057">
        <v>3</v>
      </c>
      <c r="H93" s="1052">
        <v>4.8</v>
      </c>
      <c r="I93" s="1057">
        <v>8</v>
      </c>
      <c r="J93" s="1052">
        <v>5.8</v>
      </c>
      <c r="K93" s="1052">
        <v>6.6</v>
      </c>
      <c r="L93" s="1052">
        <v>5.4</v>
      </c>
      <c r="M93" s="1052">
        <v>2.5</v>
      </c>
      <c r="N93" s="1052">
        <v>2.8</v>
      </c>
      <c r="O93" s="1058">
        <v>2.8</v>
      </c>
    </row>
    <row r="94" spans="1:15" s="1043" customFormat="1" ht="12.75" x14ac:dyDescent="0.2">
      <c r="A94" s="989" t="s">
        <v>120</v>
      </c>
      <c r="B94" s="1052" t="s">
        <v>96</v>
      </c>
      <c r="C94" s="1052" t="s">
        <v>83</v>
      </c>
      <c r="D94" s="1052" t="s">
        <v>83</v>
      </c>
      <c r="E94" s="1052" t="s">
        <v>83</v>
      </c>
      <c r="F94" s="1052" t="s">
        <v>83</v>
      </c>
      <c r="G94" s="1052" t="s">
        <v>83</v>
      </c>
      <c r="H94" s="1052" t="s">
        <v>83</v>
      </c>
      <c r="I94" s="1052" t="s">
        <v>83</v>
      </c>
      <c r="J94" s="1052" t="s">
        <v>83</v>
      </c>
      <c r="K94" s="1052" t="s">
        <v>83</v>
      </c>
      <c r="L94" s="1052" t="s">
        <v>83</v>
      </c>
      <c r="M94" s="1052" t="s">
        <v>83</v>
      </c>
      <c r="N94" s="1052" t="s">
        <v>83</v>
      </c>
      <c r="O94" s="1058" t="s">
        <v>83</v>
      </c>
    </row>
    <row r="95" spans="1:15" s="1043" customFormat="1" ht="12.75" x14ac:dyDescent="0.2">
      <c r="A95" s="989" t="s">
        <v>121</v>
      </c>
      <c r="B95" s="1052" t="s">
        <v>96</v>
      </c>
      <c r="C95" s="1052" t="s">
        <v>122</v>
      </c>
      <c r="D95" s="1052" t="s">
        <v>122</v>
      </c>
      <c r="E95" s="1052" t="s">
        <v>122</v>
      </c>
      <c r="F95" s="1052" t="s">
        <v>122</v>
      </c>
      <c r="G95" s="1052" t="s">
        <v>122</v>
      </c>
      <c r="H95" s="1052" t="s">
        <v>122</v>
      </c>
      <c r="I95" s="1052" t="s">
        <v>122</v>
      </c>
      <c r="J95" s="1052" t="s">
        <v>122</v>
      </c>
      <c r="K95" s="1052" t="s">
        <v>122</v>
      </c>
      <c r="L95" s="1052" t="s">
        <v>122</v>
      </c>
      <c r="M95" s="1052" t="s">
        <v>122</v>
      </c>
      <c r="N95" s="1052" t="s">
        <v>122</v>
      </c>
      <c r="O95" s="1058" t="s">
        <v>122</v>
      </c>
    </row>
    <row r="96" spans="1:15" s="1043" customFormat="1" ht="12.75" x14ac:dyDescent="0.2">
      <c r="A96" s="989" t="s">
        <v>123</v>
      </c>
      <c r="B96" s="1052" t="s">
        <v>96</v>
      </c>
      <c r="C96" s="1052" t="s">
        <v>124</v>
      </c>
      <c r="D96" s="1052">
        <v>6.6000000000000003E-2</v>
      </c>
      <c r="E96" s="1052">
        <v>6.5000000000000002E-2</v>
      </c>
      <c r="F96" s="1052">
        <v>6.5000000000000002E-2</v>
      </c>
      <c r="G96" s="1052" t="s">
        <v>124</v>
      </c>
      <c r="H96" s="1052">
        <v>8.2000000000000003E-2</v>
      </c>
      <c r="I96" s="1052">
        <v>7.4999999999999997E-2</v>
      </c>
      <c r="J96" s="1052">
        <v>8.1000000000000003E-2</v>
      </c>
      <c r="K96" s="1052">
        <v>0.11</v>
      </c>
      <c r="L96" s="1052">
        <v>6.4000000000000001E-2</v>
      </c>
      <c r="M96" s="1052">
        <v>6.3E-2</v>
      </c>
      <c r="N96" s="1052" t="s">
        <v>124</v>
      </c>
      <c r="O96" s="1058">
        <v>6.0999999999999999E-2</v>
      </c>
    </row>
    <row r="97" spans="1:15" s="1043" customFormat="1" ht="12.75" x14ac:dyDescent="0.2">
      <c r="A97" s="989" t="s">
        <v>147</v>
      </c>
      <c r="B97" s="1052" t="s">
        <v>96</v>
      </c>
      <c r="C97" s="1052" t="s">
        <v>108</v>
      </c>
      <c r="D97" s="1052" t="s">
        <v>108</v>
      </c>
      <c r="E97" s="1052" t="s">
        <v>108</v>
      </c>
      <c r="F97" s="1052" t="s">
        <v>108</v>
      </c>
      <c r="G97" s="1052" t="s">
        <v>108</v>
      </c>
      <c r="H97" s="1052" t="s">
        <v>108</v>
      </c>
      <c r="I97" s="1052" t="s">
        <v>108</v>
      </c>
      <c r="J97" s="1052" t="s">
        <v>108</v>
      </c>
      <c r="K97" s="1052" t="s">
        <v>108</v>
      </c>
      <c r="L97" s="1052" t="s">
        <v>108</v>
      </c>
      <c r="M97" s="1052" t="s">
        <v>108</v>
      </c>
      <c r="N97" s="1052" t="s">
        <v>108</v>
      </c>
      <c r="O97" s="1058" t="s">
        <v>108</v>
      </c>
    </row>
    <row r="98" spans="1:15" s="1043" customFormat="1" ht="12.75" x14ac:dyDescent="0.2">
      <c r="A98" s="989" t="s">
        <v>125</v>
      </c>
      <c r="B98" s="1052" t="s">
        <v>96</v>
      </c>
      <c r="C98" s="1052">
        <v>2.1999999999999999E-2</v>
      </c>
      <c r="D98" s="1052">
        <v>1.4E-2</v>
      </c>
      <c r="E98" s="1052" t="s">
        <v>117</v>
      </c>
      <c r="F98" s="1052" t="s">
        <v>117</v>
      </c>
      <c r="G98" s="1052" t="s">
        <v>117</v>
      </c>
      <c r="H98" s="1052">
        <v>0.01</v>
      </c>
      <c r="I98" s="1052" t="s">
        <v>117</v>
      </c>
      <c r="J98" s="1052" t="s">
        <v>117</v>
      </c>
      <c r="K98" s="1052">
        <v>1.0999999999999999E-2</v>
      </c>
      <c r="L98" s="1052" t="s">
        <v>117</v>
      </c>
      <c r="M98" s="1052">
        <v>1.2999999999999999E-2</v>
      </c>
      <c r="N98" s="1052">
        <v>1.4E-2</v>
      </c>
      <c r="O98" s="1058" t="s">
        <v>117</v>
      </c>
    </row>
    <row r="99" spans="1:15" s="1043" customFormat="1" ht="12.75" x14ac:dyDescent="0.2">
      <c r="A99" s="989" t="s">
        <v>126</v>
      </c>
      <c r="B99" s="1052" t="s">
        <v>96</v>
      </c>
      <c r="C99" s="1052">
        <v>0.63</v>
      </c>
      <c r="D99" s="1052">
        <v>0.75</v>
      </c>
      <c r="E99" s="1052">
        <v>0.51</v>
      </c>
      <c r="F99" s="1052">
        <v>0.57999999999999996</v>
      </c>
      <c r="G99" s="1052">
        <v>0.65</v>
      </c>
      <c r="H99" s="1052">
        <v>0.71</v>
      </c>
      <c r="I99" s="1052">
        <v>0.67</v>
      </c>
      <c r="J99" s="1052">
        <v>0.52</v>
      </c>
      <c r="K99" s="1052">
        <v>0.73</v>
      </c>
      <c r="L99" s="1052">
        <v>0.59</v>
      </c>
      <c r="M99" s="1052">
        <v>0.95</v>
      </c>
      <c r="N99" s="1052">
        <v>0.69</v>
      </c>
      <c r="O99" s="1058">
        <v>0.64</v>
      </c>
    </row>
    <row r="100" spans="1:15" s="1043" customFormat="1" ht="12.75" x14ac:dyDescent="0.2">
      <c r="A100" s="989" t="s">
        <v>127</v>
      </c>
      <c r="B100" s="1052" t="s">
        <v>96</v>
      </c>
      <c r="C100" s="1052">
        <v>4.8</v>
      </c>
      <c r="D100" s="1057">
        <v>3</v>
      </c>
      <c r="E100" s="1053" t="s">
        <v>148</v>
      </c>
      <c r="F100" s="1053" t="s">
        <v>148</v>
      </c>
      <c r="G100" s="1052">
        <v>2.1</v>
      </c>
      <c r="H100" s="1053" t="s">
        <v>148</v>
      </c>
      <c r="I100" s="1053" t="s">
        <v>148</v>
      </c>
      <c r="J100" s="1052">
        <v>1.2</v>
      </c>
      <c r="K100" s="1052">
        <v>1.9</v>
      </c>
      <c r="L100" s="1053" t="s">
        <v>148</v>
      </c>
      <c r="M100" s="1053" t="s">
        <v>148</v>
      </c>
      <c r="N100" s="1052">
        <v>2.4</v>
      </c>
      <c r="O100" s="1062" t="s">
        <v>148</v>
      </c>
    </row>
    <row r="101" spans="1:15" s="1043" customFormat="1" ht="12.75" x14ac:dyDescent="0.2">
      <c r="A101" s="989" t="s">
        <v>128</v>
      </c>
      <c r="B101" s="1052" t="s">
        <v>96</v>
      </c>
      <c r="C101" s="1052">
        <v>1.0999999999999999E-2</v>
      </c>
      <c r="D101" s="1052">
        <v>1.2E-2</v>
      </c>
      <c r="E101" s="1052" t="s">
        <v>117</v>
      </c>
      <c r="F101" s="1052">
        <v>1.9E-2</v>
      </c>
      <c r="G101" s="1052">
        <v>1.4999999999999999E-2</v>
      </c>
      <c r="H101" s="1052">
        <v>1.7000000000000001E-2</v>
      </c>
      <c r="I101" s="1052">
        <v>0.17</v>
      </c>
      <c r="J101" s="1052" t="s">
        <v>117</v>
      </c>
      <c r="K101" s="1052">
        <v>3.4000000000000002E-2</v>
      </c>
      <c r="L101" s="1052" t="s">
        <v>117</v>
      </c>
      <c r="M101" s="1052" t="s">
        <v>117</v>
      </c>
      <c r="N101" s="1052" t="s">
        <v>117</v>
      </c>
      <c r="O101" s="1058" t="s">
        <v>117</v>
      </c>
    </row>
    <row r="102" spans="1:15" s="1043" customFormat="1" ht="12.75" x14ac:dyDescent="0.2">
      <c r="A102" s="989" t="s">
        <v>129</v>
      </c>
      <c r="B102" s="1052" t="s">
        <v>96</v>
      </c>
      <c r="C102" s="1052">
        <v>1.6</v>
      </c>
      <c r="D102" s="1052">
        <v>1.6</v>
      </c>
      <c r="E102" s="1052">
        <v>1.1000000000000001</v>
      </c>
      <c r="F102" s="1052">
        <v>1.1000000000000001</v>
      </c>
      <c r="G102" s="1052">
        <v>1.2</v>
      </c>
      <c r="H102" s="1052">
        <v>1.7</v>
      </c>
      <c r="I102" s="1052">
        <v>1.3</v>
      </c>
      <c r="J102" s="1052">
        <v>1.1000000000000001</v>
      </c>
      <c r="K102" s="1052">
        <v>1.5</v>
      </c>
      <c r="L102" s="1057">
        <v>1</v>
      </c>
      <c r="M102" s="1057">
        <v>2</v>
      </c>
      <c r="N102" s="1052">
        <v>1.6</v>
      </c>
      <c r="O102" s="1058">
        <v>1.4</v>
      </c>
    </row>
    <row r="103" spans="1:15" s="1043" customFormat="1" ht="12.75" x14ac:dyDescent="0.2">
      <c r="A103" s="989" t="s">
        <v>130</v>
      </c>
      <c r="B103" s="1052" t="s">
        <v>96</v>
      </c>
      <c r="C103" s="1057">
        <v>20</v>
      </c>
      <c r="D103" s="1052">
        <v>1.6</v>
      </c>
      <c r="E103" s="1052">
        <v>0.83</v>
      </c>
      <c r="F103" s="1052">
        <v>0.33</v>
      </c>
      <c r="G103" s="1057">
        <v>12</v>
      </c>
      <c r="H103" s="1052">
        <v>0.38</v>
      </c>
      <c r="I103" s="1052">
        <v>0.68</v>
      </c>
      <c r="J103" s="1052">
        <v>1.9</v>
      </c>
      <c r="K103" s="1052">
        <v>0.53</v>
      </c>
      <c r="L103" s="1052">
        <v>0.44</v>
      </c>
      <c r="M103" s="1052">
        <v>0.81</v>
      </c>
      <c r="N103" s="1052">
        <v>3.3</v>
      </c>
      <c r="O103" s="1058">
        <v>0.61</v>
      </c>
    </row>
    <row r="104" spans="1:15" s="1043" customFormat="1" ht="12.75" x14ac:dyDescent="0.2">
      <c r="A104" s="989" t="s">
        <v>131</v>
      </c>
      <c r="B104" s="1052" t="s">
        <v>96</v>
      </c>
      <c r="C104" s="1052" t="s">
        <v>132</v>
      </c>
      <c r="D104" s="1052" t="s">
        <v>132</v>
      </c>
      <c r="E104" s="1052" t="s">
        <v>132</v>
      </c>
      <c r="F104" s="1052" t="s">
        <v>132</v>
      </c>
      <c r="G104" s="1052" t="s">
        <v>132</v>
      </c>
      <c r="H104" s="1052" t="s">
        <v>132</v>
      </c>
      <c r="I104" s="1052" t="s">
        <v>132</v>
      </c>
      <c r="J104" s="1052" t="s">
        <v>132</v>
      </c>
      <c r="K104" s="1052" t="s">
        <v>132</v>
      </c>
      <c r="L104" s="1052" t="s">
        <v>132</v>
      </c>
      <c r="M104" s="1052" t="s">
        <v>132</v>
      </c>
      <c r="N104" s="1052" t="s">
        <v>132</v>
      </c>
      <c r="O104" s="1058" t="s">
        <v>132</v>
      </c>
    </row>
    <row r="105" spans="1:15" s="1043" customFormat="1" ht="12.75" x14ac:dyDescent="0.2">
      <c r="A105" s="989" t="s">
        <v>133</v>
      </c>
      <c r="B105" s="1052" t="s">
        <v>96</v>
      </c>
      <c r="C105" s="1052" t="s">
        <v>80</v>
      </c>
      <c r="D105" s="1052" t="s">
        <v>80</v>
      </c>
      <c r="E105" s="1052" t="s">
        <v>80</v>
      </c>
      <c r="F105" s="1052" t="s">
        <v>80</v>
      </c>
      <c r="G105" s="1052" t="s">
        <v>80</v>
      </c>
      <c r="H105" s="1052" t="s">
        <v>80</v>
      </c>
      <c r="I105" s="1052" t="s">
        <v>80</v>
      </c>
      <c r="J105" s="1052" t="s">
        <v>80</v>
      </c>
      <c r="K105" s="1052" t="s">
        <v>80</v>
      </c>
      <c r="L105" s="1052" t="s">
        <v>80</v>
      </c>
      <c r="M105" s="1052" t="s">
        <v>80</v>
      </c>
      <c r="N105" s="1052" t="s">
        <v>80</v>
      </c>
      <c r="O105" s="1058" t="s">
        <v>80</v>
      </c>
    </row>
    <row r="106" spans="1:15" s="1043" customFormat="1" ht="12.75" x14ac:dyDescent="0.2">
      <c r="A106" s="989" t="s">
        <v>134</v>
      </c>
      <c r="B106" s="1052" t="s">
        <v>96</v>
      </c>
      <c r="C106" s="1052">
        <v>0.28000000000000003</v>
      </c>
      <c r="D106" s="1052">
        <v>0.28000000000000003</v>
      </c>
      <c r="E106" s="1052">
        <v>0.25</v>
      </c>
      <c r="F106" s="1052">
        <v>0.23</v>
      </c>
      <c r="G106" s="1052">
        <v>0.26</v>
      </c>
      <c r="H106" s="1052">
        <v>0.32</v>
      </c>
      <c r="I106" s="1052">
        <v>0.28000000000000003</v>
      </c>
      <c r="J106" s="1052">
        <v>0.26</v>
      </c>
      <c r="K106" s="1052">
        <v>0.32</v>
      </c>
      <c r="L106" s="1052">
        <v>0.3</v>
      </c>
      <c r="M106" s="1052">
        <v>0.44</v>
      </c>
      <c r="N106" s="1052">
        <v>0.27</v>
      </c>
      <c r="O106" s="1058">
        <v>0.28000000000000003</v>
      </c>
    </row>
    <row r="107" spans="1:15" s="1043" customFormat="1" ht="12.75" x14ac:dyDescent="0.2">
      <c r="A107" s="989" t="s">
        <v>135</v>
      </c>
      <c r="B107" s="1052" t="s">
        <v>96</v>
      </c>
      <c r="C107" s="1052" t="s">
        <v>136</v>
      </c>
      <c r="D107" s="1052" t="s">
        <v>136</v>
      </c>
      <c r="E107" s="1052" t="s">
        <v>136</v>
      </c>
      <c r="F107" s="1052" t="s">
        <v>136</v>
      </c>
      <c r="G107" s="1052" t="s">
        <v>136</v>
      </c>
      <c r="H107" s="1052" t="s">
        <v>136</v>
      </c>
      <c r="I107" s="1052" t="s">
        <v>136</v>
      </c>
      <c r="J107" s="1052" t="s">
        <v>136</v>
      </c>
      <c r="K107" s="1052" t="s">
        <v>136</v>
      </c>
      <c r="L107" s="1052" t="s">
        <v>136</v>
      </c>
      <c r="M107" s="1052" t="s">
        <v>136</v>
      </c>
      <c r="N107" s="1052" t="s">
        <v>136</v>
      </c>
      <c r="O107" s="1058" t="s">
        <v>136</v>
      </c>
    </row>
    <row r="108" spans="1:15" s="1043" customFormat="1" ht="12.75" x14ac:dyDescent="0.2">
      <c r="A108" s="989" t="s">
        <v>137</v>
      </c>
      <c r="B108" s="1052" t="s">
        <v>96</v>
      </c>
      <c r="C108" s="1052" t="s">
        <v>83</v>
      </c>
      <c r="D108" s="1052" t="s">
        <v>83</v>
      </c>
      <c r="E108" s="1052" t="s">
        <v>83</v>
      </c>
      <c r="F108" s="1052" t="s">
        <v>83</v>
      </c>
      <c r="G108" s="1052" t="s">
        <v>83</v>
      </c>
      <c r="H108" s="1052" t="s">
        <v>83</v>
      </c>
      <c r="I108" s="1052" t="s">
        <v>83</v>
      </c>
      <c r="J108" s="1052" t="s">
        <v>83</v>
      </c>
      <c r="K108" s="1052" t="s">
        <v>83</v>
      </c>
      <c r="L108" s="1052" t="s">
        <v>83</v>
      </c>
      <c r="M108" s="1052" t="s">
        <v>83</v>
      </c>
      <c r="N108" s="1052" t="s">
        <v>83</v>
      </c>
      <c r="O108" s="1058" t="s">
        <v>83</v>
      </c>
    </row>
    <row r="109" spans="1:15" s="1043" customFormat="1" ht="12.75" x14ac:dyDescent="0.2">
      <c r="A109" s="989" t="s">
        <v>138</v>
      </c>
      <c r="B109" s="1052" t="s">
        <v>96</v>
      </c>
      <c r="C109" s="1052">
        <v>7.4</v>
      </c>
      <c r="D109" s="1052">
        <v>8.4</v>
      </c>
      <c r="E109" s="1057">
        <v>6</v>
      </c>
      <c r="F109" s="1052">
        <v>5.8</v>
      </c>
      <c r="G109" s="1052">
        <v>6.5</v>
      </c>
      <c r="H109" s="1052">
        <v>7.2</v>
      </c>
      <c r="I109" s="1052">
        <v>6.4</v>
      </c>
      <c r="J109" s="1052">
        <v>6.1</v>
      </c>
      <c r="K109" s="1052">
        <v>7.2</v>
      </c>
      <c r="L109" s="1052">
        <v>6.2</v>
      </c>
      <c r="M109" s="1052">
        <v>9.9</v>
      </c>
      <c r="N109" s="1052">
        <v>7.6</v>
      </c>
      <c r="O109" s="1058">
        <v>6.6</v>
      </c>
    </row>
    <row r="110" spans="1:15" s="1043" customFormat="1" ht="12.75" x14ac:dyDescent="0.2">
      <c r="A110" s="989" t="s">
        <v>139</v>
      </c>
      <c r="B110" s="1052" t="s">
        <v>96</v>
      </c>
      <c r="C110" s="1052" t="s">
        <v>117</v>
      </c>
      <c r="D110" s="1052" t="s">
        <v>117</v>
      </c>
      <c r="E110" s="1052" t="s">
        <v>117</v>
      </c>
      <c r="F110" s="1052" t="s">
        <v>117</v>
      </c>
      <c r="G110" s="1052" t="s">
        <v>117</v>
      </c>
      <c r="H110" s="1052" t="s">
        <v>117</v>
      </c>
      <c r="I110" s="1052" t="s">
        <v>117</v>
      </c>
      <c r="J110" s="1052" t="s">
        <v>117</v>
      </c>
      <c r="K110" s="1052" t="s">
        <v>117</v>
      </c>
      <c r="L110" s="1052" t="s">
        <v>117</v>
      </c>
      <c r="M110" s="1052" t="s">
        <v>117</v>
      </c>
      <c r="N110" s="1052" t="s">
        <v>117</v>
      </c>
      <c r="O110" s="1058" t="s">
        <v>117</v>
      </c>
    </row>
    <row r="111" spans="1:15" s="1043" customFormat="1" ht="12.75" x14ac:dyDescent="0.2">
      <c r="A111" s="989" t="s">
        <v>140</v>
      </c>
      <c r="B111" s="1052" t="s">
        <v>96</v>
      </c>
      <c r="C111" s="1052" t="s">
        <v>80</v>
      </c>
      <c r="D111" s="1052" t="s">
        <v>80</v>
      </c>
      <c r="E111" s="1052" t="s">
        <v>80</v>
      </c>
      <c r="F111" s="1052" t="s">
        <v>80</v>
      </c>
      <c r="G111" s="1052" t="s">
        <v>80</v>
      </c>
      <c r="H111" s="1052" t="s">
        <v>80</v>
      </c>
      <c r="I111" s="1052" t="s">
        <v>80</v>
      </c>
      <c r="J111" s="1052" t="s">
        <v>80</v>
      </c>
      <c r="K111" s="1052" t="s">
        <v>80</v>
      </c>
      <c r="L111" s="1052">
        <v>0.17</v>
      </c>
      <c r="M111" s="1052" t="s">
        <v>80</v>
      </c>
      <c r="N111" s="1052" t="s">
        <v>80</v>
      </c>
      <c r="O111" s="1058" t="s">
        <v>80</v>
      </c>
    </row>
    <row r="112" spans="1:15" s="1043" customFormat="1" ht="12.75" x14ac:dyDescent="0.2">
      <c r="A112" s="989" t="s">
        <v>141</v>
      </c>
      <c r="B112" s="1052" t="s">
        <v>96</v>
      </c>
      <c r="C112" s="1052">
        <v>0.28999999999999998</v>
      </c>
      <c r="D112" s="1052">
        <v>0.11</v>
      </c>
      <c r="E112" s="1052" t="s">
        <v>122</v>
      </c>
      <c r="F112" s="1052" t="s">
        <v>122</v>
      </c>
      <c r="G112" s="1052">
        <v>0.18</v>
      </c>
      <c r="H112" s="1052" t="s">
        <v>122</v>
      </c>
      <c r="I112" s="1052" t="s">
        <v>122</v>
      </c>
      <c r="J112" s="1052" t="s">
        <v>122</v>
      </c>
      <c r="K112" s="1052">
        <v>0.15</v>
      </c>
      <c r="L112" s="1052" t="s">
        <v>122</v>
      </c>
      <c r="M112" s="1052" t="s">
        <v>122</v>
      </c>
      <c r="N112" s="1052" t="s">
        <v>122</v>
      </c>
      <c r="O112" s="1058" t="s">
        <v>122</v>
      </c>
    </row>
    <row r="113" spans="1:15" s="1043" customFormat="1" ht="12.75" x14ac:dyDescent="0.2">
      <c r="A113" s="989" t="s">
        <v>142</v>
      </c>
      <c r="B113" s="1052" t="s">
        <v>96</v>
      </c>
      <c r="C113" s="1052">
        <v>1.2E-2</v>
      </c>
      <c r="D113" s="1052">
        <v>1.7000000000000001E-2</v>
      </c>
      <c r="E113" s="1052">
        <v>1.6E-2</v>
      </c>
      <c r="F113" s="1052">
        <v>1.6E-2</v>
      </c>
      <c r="G113" s="1052">
        <v>1.6E-2</v>
      </c>
      <c r="H113" s="1052">
        <v>0.02</v>
      </c>
      <c r="I113" s="1052">
        <v>1.7999999999999999E-2</v>
      </c>
      <c r="J113" s="1052">
        <v>1.7000000000000001E-2</v>
      </c>
      <c r="K113" s="1052">
        <v>2.1000000000000001E-2</v>
      </c>
      <c r="L113" s="1052">
        <v>1.4E-2</v>
      </c>
      <c r="M113" s="1052">
        <v>2.8000000000000001E-2</v>
      </c>
      <c r="N113" s="1052">
        <v>2.5000000000000001E-2</v>
      </c>
      <c r="O113" s="1058">
        <v>2.1999999999999999E-2</v>
      </c>
    </row>
    <row r="114" spans="1:15" s="1043" customFormat="1" ht="12.75" x14ac:dyDescent="0.2">
      <c r="A114" s="989" t="s">
        <v>143</v>
      </c>
      <c r="B114" s="1052" t="s">
        <v>96</v>
      </c>
      <c r="C114" s="1052" t="s">
        <v>80</v>
      </c>
      <c r="D114" s="1052" t="s">
        <v>80</v>
      </c>
      <c r="E114" s="1052">
        <v>7.0999999999999994E-2</v>
      </c>
      <c r="F114" s="1052">
        <v>6.2E-2</v>
      </c>
      <c r="G114" s="1052">
        <v>8.3000000000000004E-2</v>
      </c>
      <c r="H114" s="1052">
        <v>7.5999999999999998E-2</v>
      </c>
      <c r="I114" s="1052" t="s">
        <v>80</v>
      </c>
      <c r="J114" s="1052">
        <v>5.5E-2</v>
      </c>
      <c r="K114" s="1052">
        <v>6.0999999999999999E-2</v>
      </c>
      <c r="L114" s="1052">
        <v>9.9000000000000005E-2</v>
      </c>
      <c r="M114" s="1052">
        <v>0.12</v>
      </c>
      <c r="N114" s="1052">
        <v>9.7000000000000003E-2</v>
      </c>
      <c r="O114" s="1058">
        <v>9.4E-2</v>
      </c>
    </row>
    <row r="115" spans="1:15" s="1043" customFormat="1" ht="13.5" thickBot="1" x14ac:dyDescent="0.25">
      <c r="A115" s="1066" t="s">
        <v>144</v>
      </c>
      <c r="B115" s="1067" t="s">
        <v>96</v>
      </c>
      <c r="C115" s="1067">
        <v>4.5</v>
      </c>
      <c r="D115" s="1067">
        <v>4.9000000000000004</v>
      </c>
      <c r="E115" s="1067">
        <v>15</v>
      </c>
      <c r="F115" s="1067">
        <v>4.8</v>
      </c>
      <c r="G115" s="1068">
        <v>4</v>
      </c>
      <c r="H115" s="1067">
        <v>6.5</v>
      </c>
      <c r="I115" s="1067">
        <v>8.6</v>
      </c>
      <c r="J115" s="1067">
        <v>5.9</v>
      </c>
      <c r="K115" s="1067">
        <v>4.8</v>
      </c>
      <c r="L115" s="1067">
        <v>7.3</v>
      </c>
      <c r="M115" s="1067">
        <v>2.2999999999999998</v>
      </c>
      <c r="N115" s="1067">
        <v>2.7</v>
      </c>
      <c r="O115" s="1069">
        <v>3.8</v>
      </c>
    </row>
    <row r="116" spans="1:15" x14ac:dyDescent="0.25">
      <c r="A116" s="1070" t="s">
        <v>149</v>
      </c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</row>
    <row r="117" spans="1:15" x14ac:dyDescent="0.25">
      <c r="A117" s="41" t="s">
        <v>150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</row>
    <row r="118" spans="1:15" x14ac:dyDescent="0.25">
      <c r="A118" s="42" t="s">
        <v>151</v>
      </c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</row>
    <row r="119" spans="1:15" x14ac:dyDescent="0.25">
      <c r="A119" s="42" t="s">
        <v>152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</row>
    <row r="120" spans="1:15" ht="45.75" customHeight="1" x14ac:dyDescent="0.25">
      <c r="A120" s="1140" t="s">
        <v>712</v>
      </c>
      <c r="B120" s="1140"/>
      <c r="C120" s="1140"/>
      <c r="D120" s="1140"/>
      <c r="E120" s="1140"/>
      <c r="F120" s="1140"/>
      <c r="G120" s="1140"/>
      <c r="H120" s="1140"/>
      <c r="I120" s="1140"/>
      <c r="J120" s="1140"/>
      <c r="K120" s="1140"/>
      <c r="L120" s="1140"/>
      <c r="M120" s="1140"/>
      <c r="N120" s="1140"/>
      <c r="O120" s="1140"/>
    </row>
  </sheetData>
  <mergeCells count="8">
    <mergeCell ref="A120:O120"/>
    <mergeCell ref="N3:O3"/>
    <mergeCell ref="B3:B8"/>
    <mergeCell ref="C3:D3"/>
    <mergeCell ref="E3:F3"/>
    <mergeCell ref="G3:H3"/>
    <mergeCell ref="J3:K3"/>
    <mergeCell ref="L3:M3"/>
  </mergeCells>
  <pageMargins left="0.7" right="0.7" top="0.75" bottom="0.75" header="0.3" footer="0.3"/>
  <pageSetup paperSize="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3"/>
  <sheetViews>
    <sheetView topLeftCell="A103" zoomScaleNormal="100" workbookViewId="0">
      <selection activeCell="B125" sqref="B125"/>
    </sheetView>
  </sheetViews>
  <sheetFormatPr defaultRowHeight="15" x14ac:dyDescent="0.25"/>
  <cols>
    <col min="1" max="1" width="38.28515625" customWidth="1"/>
    <col min="2" max="2" width="10.85546875" bestFit="1" customWidth="1"/>
    <col min="3" max="4" width="12.7109375" customWidth="1"/>
  </cols>
  <sheetData>
    <row r="1" spans="1:4" ht="30.75" customHeight="1" x14ac:dyDescent="0.25">
      <c r="A1" s="1235" t="s">
        <v>655</v>
      </c>
      <c r="B1" s="1235"/>
      <c r="C1" s="1235"/>
      <c r="D1" s="1235"/>
    </row>
    <row r="2" spans="1:4" ht="15.75" thickBot="1" x14ac:dyDescent="0.3">
      <c r="A2" s="523"/>
      <c r="B2" s="522"/>
      <c r="C2" s="522"/>
      <c r="D2" s="522"/>
    </row>
    <row r="3" spans="1:4" x14ac:dyDescent="0.25">
      <c r="A3" s="559" t="s">
        <v>8</v>
      </c>
      <c r="B3" s="1202" t="s">
        <v>9</v>
      </c>
      <c r="C3" s="1163" t="s">
        <v>507</v>
      </c>
      <c r="D3" s="1164"/>
    </row>
    <row r="4" spans="1:4" x14ac:dyDescent="0.25">
      <c r="A4" s="542" t="s">
        <v>15</v>
      </c>
      <c r="B4" s="1197"/>
      <c r="C4" s="526" t="s">
        <v>508</v>
      </c>
      <c r="D4" s="547" t="s">
        <v>508</v>
      </c>
    </row>
    <row r="5" spans="1:4" x14ac:dyDescent="0.25">
      <c r="A5" s="542" t="s">
        <v>29</v>
      </c>
      <c r="B5" s="1197"/>
      <c r="C5" s="526" t="s">
        <v>175</v>
      </c>
      <c r="D5" s="547" t="s">
        <v>176</v>
      </c>
    </row>
    <row r="6" spans="1:4" x14ac:dyDescent="0.25">
      <c r="A6" s="542" t="s">
        <v>0</v>
      </c>
      <c r="B6" s="1197"/>
      <c r="C6" s="524">
        <v>41867.53125</v>
      </c>
      <c r="D6" s="548">
        <v>41896.458333333336</v>
      </c>
    </row>
    <row r="7" spans="1:4" x14ac:dyDescent="0.25">
      <c r="A7" s="542" t="s">
        <v>31</v>
      </c>
      <c r="B7" s="1197"/>
      <c r="C7" s="527">
        <v>530615</v>
      </c>
      <c r="D7" s="544">
        <v>530615</v>
      </c>
    </row>
    <row r="8" spans="1:4" ht="15.75" thickBot="1" x14ac:dyDescent="0.3">
      <c r="A8" s="525" t="s">
        <v>509</v>
      </c>
      <c r="B8" s="1198"/>
      <c r="C8" s="545">
        <v>7169282</v>
      </c>
      <c r="D8" s="546">
        <v>7169282</v>
      </c>
    </row>
    <row r="9" spans="1:4" x14ac:dyDescent="0.25">
      <c r="A9" s="549" t="s">
        <v>178</v>
      </c>
      <c r="B9" s="543"/>
      <c r="C9" s="543"/>
      <c r="D9" s="557"/>
    </row>
    <row r="10" spans="1:4" x14ac:dyDescent="0.25">
      <c r="A10" s="535" t="s">
        <v>34</v>
      </c>
      <c r="B10" s="536" t="s">
        <v>35</v>
      </c>
      <c r="C10" s="536">
        <v>9.9</v>
      </c>
      <c r="D10" s="550">
        <v>9</v>
      </c>
    </row>
    <row r="11" spans="1:4" x14ac:dyDescent="0.25">
      <c r="A11" s="535" t="s">
        <v>36</v>
      </c>
      <c r="B11" s="536" t="s">
        <v>35</v>
      </c>
      <c r="C11" s="537">
        <v>5</v>
      </c>
      <c r="D11" s="533">
        <v>4.5</v>
      </c>
    </row>
    <row r="12" spans="1:4" x14ac:dyDescent="0.25">
      <c r="A12" s="535" t="s">
        <v>179</v>
      </c>
      <c r="B12" s="536" t="s">
        <v>35</v>
      </c>
      <c r="C12" s="536">
        <v>4.5</v>
      </c>
      <c r="D12" s="533">
        <v>4.5</v>
      </c>
    </row>
    <row r="13" spans="1:4" x14ac:dyDescent="0.25">
      <c r="A13" s="535" t="s">
        <v>39</v>
      </c>
      <c r="B13" s="536" t="s">
        <v>40</v>
      </c>
      <c r="C13" s="537">
        <v>13.5</v>
      </c>
      <c r="D13" s="550">
        <v>5.7</v>
      </c>
    </row>
    <row r="14" spans="1:4" x14ac:dyDescent="0.25">
      <c r="A14" s="535" t="s">
        <v>41</v>
      </c>
      <c r="B14" s="536" t="s">
        <v>42</v>
      </c>
      <c r="C14" s="536">
        <v>14</v>
      </c>
      <c r="D14" s="533">
        <v>15</v>
      </c>
    </row>
    <row r="15" spans="1:4" x14ac:dyDescent="0.25">
      <c r="A15" s="535" t="s">
        <v>43</v>
      </c>
      <c r="B15" s="536" t="s">
        <v>44</v>
      </c>
      <c r="C15" s="537">
        <v>10.199999999999999</v>
      </c>
      <c r="D15" s="550">
        <v>12.7</v>
      </c>
    </row>
    <row r="16" spans="1:4" x14ac:dyDescent="0.25">
      <c r="A16" s="535" t="s">
        <v>46</v>
      </c>
      <c r="B16" s="536" t="s">
        <v>47</v>
      </c>
      <c r="C16" s="537">
        <v>98.8</v>
      </c>
      <c r="D16" s="550">
        <v>101</v>
      </c>
    </row>
    <row r="17" spans="1:4" x14ac:dyDescent="0.25">
      <c r="A17" s="535" t="s">
        <v>1</v>
      </c>
      <c r="B17" s="536" t="s">
        <v>2</v>
      </c>
      <c r="C17" s="537">
        <v>7.4</v>
      </c>
      <c r="D17" s="550">
        <v>7</v>
      </c>
    </row>
    <row r="18" spans="1:4" x14ac:dyDescent="0.25">
      <c r="A18" s="530" t="s">
        <v>48</v>
      </c>
      <c r="B18" s="539"/>
      <c r="C18" s="539"/>
      <c r="D18" s="532"/>
    </row>
    <row r="19" spans="1:4" x14ac:dyDescent="0.25">
      <c r="A19" s="535" t="s">
        <v>49</v>
      </c>
      <c r="B19" s="536" t="s">
        <v>50</v>
      </c>
      <c r="C19" s="538" t="s">
        <v>122</v>
      </c>
      <c r="D19" s="558">
        <v>0.12</v>
      </c>
    </row>
    <row r="20" spans="1:4" ht="15.75" x14ac:dyDescent="0.3">
      <c r="A20" s="535" t="s">
        <v>52</v>
      </c>
      <c r="B20" s="536" t="s">
        <v>44</v>
      </c>
      <c r="C20" s="536">
        <v>5.9</v>
      </c>
      <c r="D20" s="533">
        <v>5.8</v>
      </c>
    </row>
    <row r="21" spans="1:4" x14ac:dyDescent="0.25">
      <c r="A21" s="1133" t="s">
        <v>697</v>
      </c>
      <c r="B21" s="536" t="s">
        <v>42</v>
      </c>
      <c r="C21" s="528">
        <v>16</v>
      </c>
      <c r="D21" s="553">
        <v>17</v>
      </c>
    </row>
    <row r="22" spans="1:4" x14ac:dyDescent="0.25">
      <c r="A22" s="535" t="s">
        <v>53</v>
      </c>
      <c r="B22" s="536" t="s">
        <v>44</v>
      </c>
      <c r="C22" s="536">
        <v>5.7</v>
      </c>
      <c r="D22" s="533">
        <v>5.8</v>
      </c>
    </row>
    <row r="23" spans="1:4" x14ac:dyDescent="0.25">
      <c r="A23" s="1133" t="s">
        <v>696</v>
      </c>
      <c r="B23" s="536" t="s">
        <v>2</v>
      </c>
      <c r="C23" s="537">
        <v>6.6</v>
      </c>
      <c r="D23" s="550">
        <v>6.9</v>
      </c>
    </row>
    <row r="24" spans="1:4" x14ac:dyDescent="0.25">
      <c r="A24" s="535" t="s">
        <v>57</v>
      </c>
      <c r="B24" s="536" t="s">
        <v>44</v>
      </c>
      <c r="C24" s="528">
        <v>32</v>
      </c>
      <c r="D24" s="533" t="s">
        <v>58</v>
      </c>
    </row>
    <row r="25" spans="1:4" x14ac:dyDescent="0.25">
      <c r="A25" s="535" t="s">
        <v>59</v>
      </c>
      <c r="B25" s="536" t="s">
        <v>44</v>
      </c>
      <c r="C25" s="538" t="s">
        <v>60</v>
      </c>
      <c r="D25" s="551" t="s">
        <v>60</v>
      </c>
    </row>
    <row r="26" spans="1:4" x14ac:dyDescent="0.25">
      <c r="A26" s="535" t="s">
        <v>62</v>
      </c>
      <c r="B26" s="536" t="s">
        <v>63</v>
      </c>
      <c r="C26" s="536">
        <v>0.77</v>
      </c>
      <c r="D26" s="533">
        <v>0.6</v>
      </c>
    </row>
    <row r="27" spans="1:4" x14ac:dyDescent="0.25">
      <c r="A27" s="530" t="s">
        <v>64</v>
      </c>
      <c r="B27" s="539"/>
      <c r="C27" s="539"/>
      <c r="D27" s="532"/>
    </row>
    <row r="28" spans="1:4" x14ac:dyDescent="0.25">
      <c r="A28" s="535" t="s">
        <v>65</v>
      </c>
      <c r="B28" s="536" t="s">
        <v>44</v>
      </c>
      <c r="C28" s="536">
        <v>7.1</v>
      </c>
      <c r="D28" s="533">
        <v>7.1</v>
      </c>
    </row>
    <row r="29" spans="1:4" x14ac:dyDescent="0.25">
      <c r="A29" s="535" t="s">
        <v>66</v>
      </c>
      <c r="B29" s="536" t="s">
        <v>44</v>
      </c>
      <c r="C29" s="541">
        <v>0.9</v>
      </c>
      <c r="D29" s="552">
        <v>0.9</v>
      </c>
    </row>
    <row r="30" spans="1:4" x14ac:dyDescent="0.25">
      <c r="A30" s="535" t="s">
        <v>67</v>
      </c>
      <c r="B30" s="536" t="s">
        <v>44</v>
      </c>
      <c r="C30" s="536" t="s">
        <v>68</v>
      </c>
      <c r="D30" s="533" t="s">
        <v>68</v>
      </c>
    </row>
    <row r="31" spans="1:4" x14ac:dyDescent="0.25">
      <c r="A31" s="535" t="s">
        <v>69</v>
      </c>
      <c r="B31" s="536" t="s">
        <v>44</v>
      </c>
      <c r="C31" s="536" t="s">
        <v>70</v>
      </c>
      <c r="D31" s="533">
        <v>2.4E-2</v>
      </c>
    </row>
    <row r="32" spans="1:4" x14ac:dyDescent="0.25">
      <c r="A32" s="535" t="s">
        <v>71</v>
      </c>
      <c r="B32" s="536" t="s">
        <v>44</v>
      </c>
      <c r="C32" s="536">
        <v>0.85</v>
      </c>
      <c r="D32" s="533">
        <v>0.85</v>
      </c>
    </row>
    <row r="33" spans="1:4" x14ac:dyDescent="0.25">
      <c r="A33" s="535" t="s">
        <v>72</v>
      </c>
      <c r="B33" s="536" t="s">
        <v>44</v>
      </c>
      <c r="C33" s="536">
        <v>0.59</v>
      </c>
      <c r="D33" s="533">
        <v>0.63</v>
      </c>
    </row>
    <row r="34" spans="1:4" x14ac:dyDescent="0.25">
      <c r="A34" s="535" t="s">
        <v>73</v>
      </c>
      <c r="B34" s="536" t="s">
        <v>44</v>
      </c>
      <c r="C34" s="536">
        <v>0.64</v>
      </c>
      <c r="D34" s="533">
        <v>0.72</v>
      </c>
    </row>
    <row r="35" spans="1:4" x14ac:dyDescent="0.25">
      <c r="A35" s="535" t="s">
        <v>74</v>
      </c>
      <c r="B35" s="536" t="s">
        <v>44</v>
      </c>
      <c r="C35" s="536">
        <v>1.1000000000000001</v>
      </c>
      <c r="D35" s="533">
        <v>1.1000000000000001</v>
      </c>
    </row>
    <row r="36" spans="1:4" x14ac:dyDescent="0.25">
      <c r="A36" s="530" t="s">
        <v>183</v>
      </c>
      <c r="B36" s="539"/>
      <c r="C36" s="539"/>
      <c r="D36" s="532"/>
    </row>
    <row r="37" spans="1:4" x14ac:dyDescent="0.25">
      <c r="A37" s="535" t="s">
        <v>76</v>
      </c>
      <c r="B37" s="536" t="s">
        <v>44</v>
      </c>
      <c r="C37" s="536">
        <v>3.6</v>
      </c>
      <c r="D37" s="550">
        <v>3</v>
      </c>
    </row>
    <row r="38" spans="1:4" x14ac:dyDescent="0.25">
      <c r="A38" s="535" t="s">
        <v>77</v>
      </c>
      <c r="B38" s="536" t="s">
        <v>44</v>
      </c>
      <c r="C38" s="536">
        <v>3.2</v>
      </c>
      <c r="D38" s="533">
        <v>3.2</v>
      </c>
    </row>
    <row r="39" spans="1:4" x14ac:dyDescent="0.25">
      <c r="A39" s="535" t="s">
        <v>78</v>
      </c>
      <c r="B39" s="536" t="s">
        <v>79</v>
      </c>
      <c r="C39" s="536">
        <v>0.24</v>
      </c>
      <c r="D39" s="533">
        <v>0.22</v>
      </c>
    </row>
    <row r="40" spans="1:4" x14ac:dyDescent="0.25">
      <c r="A40" s="535" t="s">
        <v>81</v>
      </c>
      <c r="B40" s="536" t="s">
        <v>79</v>
      </c>
      <c r="C40" s="536">
        <v>0.24</v>
      </c>
      <c r="D40" s="533">
        <v>0.22</v>
      </c>
    </row>
    <row r="41" spans="1:4" x14ac:dyDescent="0.25">
      <c r="A41" s="535" t="s">
        <v>82</v>
      </c>
      <c r="B41" s="536" t="s">
        <v>79</v>
      </c>
      <c r="C41" s="536" t="s">
        <v>83</v>
      </c>
      <c r="D41" s="533" t="s">
        <v>83</v>
      </c>
    </row>
    <row r="42" spans="1:4" x14ac:dyDescent="0.25">
      <c r="A42" s="535" t="s">
        <v>84</v>
      </c>
      <c r="B42" s="536" t="s">
        <v>79</v>
      </c>
      <c r="C42" s="536" t="s">
        <v>85</v>
      </c>
      <c r="D42" s="533" t="s">
        <v>85</v>
      </c>
    </row>
    <row r="43" spans="1:4" x14ac:dyDescent="0.25">
      <c r="A43" s="535" t="s">
        <v>86</v>
      </c>
      <c r="B43" s="536" t="s">
        <v>79</v>
      </c>
      <c r="C43" s="536" t="s">
        <v>87</v>
      </c>
      <c r="D43" s="533" t="s">
        <v>87</v>
      </c>
    </row>
    <row r="44" spans="1:4" x14ac:dyDescent="0.25">
      <c r="A44" s="535" t="s">
        <v>88</v>
      </c>
      <c r="B44" s="536" t="s">
        <v>89</v>
      </c>
      <c r="C44" s="536">
        <v>8.5000000000000006E-3</v>
      </c>
      <c r="D44" s="533">
        <v>7.9000000000000008E-3</v>
      </c>
    </row>
    <row r="45" spans="1:4" x14ac:dyDescent="0.25">
      <c r="A45" s="535" t="s">
        <v>90</v>
      </c>
      <c r="B45" s="536" t="s">
        <v>89</v>
      </c>
      <c r="C45" s="536">
        <v>2E-3</v>
      </c>
      <c r="D45" s="533">
        <v>3.0000000000000001E-3</v>
      </c>
    </row>
    <row r="46" spans="1:4" x14ac:dyDescent="0.25">
      <c r="A46" s="535" t="s">
        <v>91</v>
      </c>
      <c r="B46" s="536" t="s">
        <v>89</v>
      </c>
      <c r="C46" s="536" t="s">
        <v>92</v>
      </c>
      <c r="D46" s="533" t="s">
        <v>92</v>
      </c>
    </row>
    <row r="47" spans="1:4" x14ac:dyDescent="0.25">
      <c r="A47" s="535" t="s">
        <v>417</v>
      </c>
      <c r="B47" s="536" t="s">
        <v>44</v>
      </c>
      <c r="C47" s="536">
        <v>0.12</v>
      </c>
      <c r="D47" s="552">
        <v>0.1</v>
      </c>
    </row>
    <row r="48" spans="1:4" x14ac:dyDescent="0.25">
      <c r="A48" s="531" t="s">
        <v>94</v>
      </c>
      <c r="B48" s="540"/>
      <c r="C48" s="540"/>
      <c r="D48" s="534"/>
    </row>
    <row r="49" spans="1:4" x14ac:dyDescent="0.25">
      <c r="A49" s="535" t="s">
        <v>95</v>
      </c>
      <c r="B49" s="536" t="s">
        <v>96</v>
      </c>
      <c r="C49" s="536" t="s">
        <v>68</v>
      </c>
      <c r="D49" s="533" t="s">
        <v>68</v>
      </c>
    </row>
    <row r="50" spans="1:4" x14ac:dyDescent="0.25">
      <c r="A50" s="535" t="s">
        <v>97</v>
      </c>
      <c r="B50" s="536" t="s">
        <v>96</v>
      </c>
      <c r="C50" s="536" t="s">
        <v>68</v>
      </c>
      <c r="D50" s="533" t="s">
        <v>68</v>
      </c>
    </row>
    <row r="51" spans="1:4" x14ac:dyDescent="0.25">
      <c r="A51" s="535" t="s">
        <v>98</v>
      </c>
      <c r="B51" s="536" t="s">
        <v>96</v>
      </c>
      <c r="C51" s="536" t="s">
        <v>68</v>
      </c>
      <c r="D51" s="533" t="s">
        <v>68</v>
      </c>
    </row>
    <row r="52" spans="1:4" x14ac:dyDescent="0.25">
      <c r="A52" s="535" t="s">
        <v>99</v>
      </c>
      <c r="B52" s="536" t="s">
        <v>96</v>
      </c>
      <c r="C52" s="536" t="s">
        <v>100</v>
      </c>
      <c r="D52" s="533" t="s">
        <v>100</v>
      </c>
    </row>
    <row r="53" spans="1:4" x14ac:dyDescent="0.25">
      <c r="A53" s="535" t="s">
        <v>101</v>
      </c>
      <c r="B53" s="536" t="s">
        <v>96</v>
      </c>
      <c r="C53" s="536" t="s">
        <v>102</v>
      </c>
      <c r="D53" s="533" t="s">
        <v>102</v>
      </c>
    </row>
    <row r="54" spans="1:4" x14ac:dyDescent="0.25">
      <c r="A54" s="535" t="s">
        <v>103</v>
      </c>
      <c r="B54" s="536" t="s">
        <v>96</v>
      </c>
      <c r="C54" s="536" t="s">
        <v>102</v>
      </c>
      <c r="D54" s="533" t="s">
        <v>102</v>
      </c>
    </row>
    <row r="55" spans="1:4" x14ac:dyDescent="0.25">
      <c r="A55" s="535" t="s">
        <v>104</v>
      </c>
      <c r="B55" s="536" t="s">
        <v>96</v>
      </c>
      <c r="C55" s="536" t="s">
        <v>105</v>
      </c>
      <c r="D55" s="533" t="s">
        <v>105</v>
      </c>
    </row>
    <row r="56" spans="1:4" x14ac:dyDescent="0.25">
      <c r="A56" s="535" t="s">
        <v>166</v>
      </c>
      <c r="B56" s="536" t="s">
        <v>107</v>
      </c>
      <c r="C56" s="538" t="s">
        <v>108</v>
      </c>
      <c r="D56" s="551" t="s">
        <v>108</v>
      </c>
    </row>
    <row r="57" spans="1:4" x14ac:dyDescent="0.25">
      <c r="A57" s="530" t="s">
        <v>109</v>
      </c>
      <c r="B57" s="539"/>
      <c r="C57" s="539"/>
      <c r="D57" s="532"/>
    </row>
    <row r="58" spans="1:4" x14ac:dyDescent="0.25">
      <c r="A58" s="535" t="s">
        <v>110</v>
      </c>
      <c r="B58" s="536" t="s">
        <v>96</v>
      </c>
      <c r="C58" s="536">
        <v>8.1</v>
      </c>
      <c r="D58" s="533">
        <v>6.7</v>
      </c>
    </row>
    <row r="59" spans="1:4" x14ac:dyDescent="0.25">
      <c r="A59" s="535" t="s">
        <v>113</v>
      </c>
      <c r="B59" s="536" t="s">
        <v>96</v>
      </c>
      <c r="C59" s="536" t="s">
        <v>70</v>
      </c>
      <c r="D59" s="533" t="s">
        <v>70</v>
      </c>
    </row>
    <row r="60" spans="1:4" x14ac:dyDescent="0.25">
      <c r="A60" s="535" t="s">
        <v>114</v>
      </c>
      <c r="B60" s="536" t="s">
        <v>96</v>
      </c>
      <c r="C60" s="536">
        <v>0.18</v>
      </c>
      <c r="D60" s="533">
        <v>0.18</v>
      </c>
    </row>
    <row r="61" spans="1:4" x14ac:dyDescent="0.25">
      <c r="A61" s="535" t="s">
        <v>115</v>
      </c>
      <c r="B61" s="536" t="s">
        <v>96</v>
      </c>
      <c r="C61" s="536">
        <v>1.3</v>
      </c>
      <c r="D61" s="533">
        <v>1.2</v>
      </c>
    </row>
    <row r="62" spans="1:4" x14ac:dyDescent="0.25">
      <c r="A62" s="535" t="s">
        <v>116</v>
      </c>
      <c r="B62" s="536" t="s">
        <v>96</v>
      </c>
      <c r="C62" s="536" t="s">
        <v>117</v>
      </c>
      <c r="D62" s="533" t="s">
        <v>117</v>
      </c>
    </row>
    <row r="63" spans="1:4" x14ac:dyDescent="0.25">
      <c r="A63" s="535" t="s">
        <v>118</v>
      </c>
      <c r="B63" s="536" t="s">
        <v>96</v>
      </c>
      <c r="C63" s="536" t="s">
        <v>117</v>
      </c>
      <c r="D63" s="533" t="s">
        <v>117</v>
      </c>
    </row>
    <row r="64" spans="1:4" x14ac:dyDescent="0.25">
      <c r="A64" s="535" t="s">
        <v>119</v>
      </c>
      <c r="B64" s="536" t="s">
        <v>96</v>
      </c>
      <c r="C64" s="536">
        <v>2.9</v>
      </c>
      <c r="D64" s="533">
        <v>2.2000000000000002</v>
      </c>
    </row>
    <row r="65" spans="1:4" x14ac:dyDescent="0.25">
      <c r="A65" s="535" t="s">
        <v>120</v>
      </c>
      <c r="B65" s="536" t="s">
        <v>96</v>
      </c>
      <c r="C65" s="536" t="s">
        <v>83</v>
      </c>
      <c r="D65" s="533" t="s">
        <v>83</v>
      </c>
    </row>
    <row r="66" spans="1:4" x14ac:dyDescent="0.25">
      <c r="A66" s="535" t="s">
        <v>121</v>
      </c>
      <c r="B66" s="536" t="s">
        <v>96</v>
      </c>
      <c r="C66" s="536">
        <v>5.3E-3</v>
      </c>
      <c r="D66" s="533">
        <v>5.3E-3</v>
      </c>
    </row>
    <row r="67" spans="1:4" x14ac:dyDescent="0.25">
      <c r="A67" s="535" t="s">
        <v>123</v>
      </c>
      <c r="B67" s="536" t="s">
        <v>96</v>
      </c>
      <c r="C67" s="536" t="s">
        <v>124</v>
      </c>
      <c r="D67" s="533" t="s">
        <v>124</v>
      </c>
    </row>
    <row r="68" spans="1:4" x14ac:dyDescent="0.25">
      <c r="A68" s="535" t="s">
        <v>125</v>
      </c>
      <c r="B68" s="536" t="s">
        <v>96</v>
      </c>
      <c r="C68" s="536">
        <v>2.1000000000000001E-2</v>
      </c>
      <c r="D68" s="533">
        <v>2.1999999999999999E-2</v>
      </c>
    </row>
    <row r="69" spans="1:4" x14ac:dyDescent="0.25">
      <c r="A69" s="535" t="s">
        <v>126</v>
      </c>
      <c r="B69" s="536" t="s">
        <v>96</v>
      </c>
      <c r="C69" s="536">
        <v>0.64</v>
      </c>
      <c r="D69" s="533">
        <v>0.64</v>
      </c>
    </row>
    <row r="70" spans="1:4" x14ac:dyDescent="0.25">
      <c r="A70" s="535" t="s">
        <v>127</v>
      </c>
      <c r="B70" s="536" t="s">
        <v>96</v>
      </c>
      <c r="C70" s="528">
        <v>22</v>
      </c>
      <c r="D70" s="553">
        <v>20</v>
      </c>
    </row>
    <row r="71" spans="1:4" x14ac:dyDescent="0.25">
      <c r="A71" s="535" t="s">
        <v>128</v>
      </c>
      <c r="B71" s="536" t="s">
        <v>96</v>
      </c>
      <c r="C71" s="536" t="s">
        <v>117</v>
      </c>
      <c r="D71" s="533">
        <v>2.5000000000000001E-2</v>
      </c>
    </row>
    <row r="72" spans="1:4" x14ac:dyDescent="0.25">
      <c r="A72" s="535" t="s">
        <v>129</v>
      </c>
      <c r="B72" s="536" t="s">
        <v>96</v>
      </c>
      <c r="C72" s="536">
        <v>1.2</v>
      </c>
      <c r="D72" s="533">
        <v>1.1000000000000001</v>
      </c>
    </row>
    <row r="73" spans="1:4" x14ac:dyDescent="0.25">
      <c r="A73" s="535" t="s">
        <v>130</v>
      </c>
      <c r="B73" s="536" t="s">
        <v>96</v>
      </c>
      <c r="C73" s="536">
        <v>5.8</v>
      </c>
      <c r="D73" s="533">
        <v>4.5</v>
      </c>
    </row>
    <row r="74" spans="1:4" x14ac:dyDescent="0.25">
      <c r="A74" s="535" t="s">
        <v>131</v>
      </c>
      <c r="B74" s="536" t="s">
        <v>96</v>
      </c>
      <c r="C74" s="536">
        <v>6.4000000000000005E-4</v>
      </c>
      <c r="D74" s="533" t="s">
        <v>132</v>
      </c>
    </row>
    <row r="75" spans="1:4" x14ac:dyDescent="0.25">
      <c r="A75" s="535" t="s">
        <v>133</v>
      </c>
      <c r="B75" s="536" t="s">
        <v>96</v>
      </c>
      <c r="C75" s="536" t="s">
        <v>80</v>
      </c>
      <c r="D75" s="533" t="s">
        <v>80</v>
      </c>
    </row>
    <row r="76" spans="1:4" x14ac:dyDescent="0.25">
      <c r="A76" s="535" t="s">
        <v>134</v>
      </c>
      <c r="B76" s="536" t="s">
        <v>96</v>
      </c>
      <c r="C76" s="536">
        <v>0.24</v>
      </c>
      <c r="D76" s="533">
        <v>0.21</v>
      </c>
    </row>
    <row r="77" spans="1:4" x14ac:dyDescent="0.25">
      <c r="A77" s="535" t="s">
        <v>135</v>
      </c>
      <c r="B77" s="536" t="s">
        <v>96</v>
      </c>
      <c r="C77" s="536" t="s">
        <v>136</v>
      </c>
      <c r="D77" s="533" t="s">
        <v>136</v>
      </c>
    </row>
    <row r="78" spans="1:4" x14ac:dyDescent="0.25">
      <c r="A78" s="535" t="s">
        <v>137</v>
      </c>
      <c r="B78" s="536" t="s">
        <v>96</v>
      </c>
      <c r="C78" s="536" t="s">
        <v>83</v>
      </c>
      <c r="D78" s="533" t="s">
        <v>83</v>
      </c>
    </row>
    <row r="79" spans="1:4" x14ac:dyDescent="0.25">
      <c r="A79" s="535" t="s">
        <v>138</v>
      </c>
      <c r="B79" s="536" t="s">
        <v>96</v>
      </c>
      <c r="C79" s="536">
        <v>5.6</v>
      </c>
      <c r="D79" s="533">
        <v>5.4</v>
      </c>
    </row>
    <row r="80" spans="1:4" x14ac:dyDescent="0.25">
      <c r="A80" s="535" t="s">
        <v>139</v>
      </c>
      <c r="B80" s="536" t="s">
        <v>96</v>
      </c>
      <c r="C80" s="536" t="s">
        <v>117</v>
      </c>
      <c r="D80" s="533" t="s">
        <v>117</v>
      </c>
    </row>
    <row r="81" spans="1:4" x14ac:dyDescent="0.25">
      <c r="A81" s="535" t="s">
        <v>140</v>
      </c>
      <c r="B81" s="536" t="s">
        <v>96</v>
      </c>
      <c r="C81" s="536" t="s">
        <v>80</v>
      </c>
      <c r="D81" s="533" t="s">
        <v>80</v>
      </c>
    </row>
    <row r="82" spans="1:4" x14ac:dyDescent="0.25">
      <c r="A82" s="535" t="s">
        <v>141</v>
      </c>
      <c r="B82" s="536" t="s">
        <v>96</v>
      </c>
      <c r="C82" s="536">
        <v>0.17</v>
      </c>
      <c r="D82" s="533">
        <v>0.16</v>
      </c>
    </row>
    <row r="83" spans="1:4" x14ac:dyDescent="0.25">
      <c r="A83" s="535" t="s">
        <v>142</v>
      </c>
      <c r="B83" s="536" t="s">
        <v>96</v>
      </c>
      <c r="C83" s="536">
        <v>2.1000000000000001E-2</v>
      </c>
      <c r="D83" s="533">
        <v>1.6E-2</v>
      </c>
    </row>
    <row r="84" spans="1:4" x14ac:dyDescent="0.25">
      <c r="A84" s="535" t="s">
        <v>143</v>
      </c>
      <c r="B84" s="536" t="s">
        <v>96</v>
      </c>
      <c r="C84" s="536" t="s">
        <v>80</v>
      </c>
      <c r="D84" s="533" t="s">
        <v>80</v>
      </c>
    </row>
    <row r="85" spans="1:4" x14ac:dyDescent="0.25">
      <c r="A85" s="535" t="s">
        <v>144</v>
      </c>
      <c r="B85" s="536" t="s">
        <v>96</v>
      </c>
      <c r="C85" s="536" t="s">
        <v>145</v>
      </c>
      <c r="D85" s="533" t="s">
        <v>145</v>
      </c>
    </row>
    <row r="86" spans="1:4" x14ac:dyDescent="0.25">
      <c r="A86" s="530" t="s">
        <v>146</v>
      </c>
      <c r="B86" s="539"/>
      <c r="C86" s="539"/>
      <c r="D86" s="532"/>
    </row>
    <row r="87" spans="1:4" x14ac:dyDescent="0.25">
      <c r="A87" s="535" t="s">
        <v>110</v>
      </c>
      <c r="B87" s="536" t="s">
        <v>96</v>
      </c>
      <c r="C87" s="536">
        <v>2.4</v>
      </c>
      <c r="D87" s="533">
        <v>1.8</v>
      </c>
    </row>
    <row r="88" spans="1:4" x14ac:dyDescent="0.25">
      <c r="A88" s="535" t="s">
        <v>113</v>
      </c>
      <c r="B88" s="536" t="s">
        <v>96</v>
      </c>
      <c r="C88" s="536" t="s">
        <v>70</v>
      </c>
      <c r="D88" s="533" t="s">
        <v>70</v>
      </c>
    </row>
    <row r="89" spans="1:4" x14ac:dyDescent="0.25">
      <c r="A89" s="535" t="s">
        <v>114</v>
      </c>
      <c r="B89" s="536" t="s">
        <v>96</v>
      </c>
      <c r="C89" s="541">
        <v>0.2</v>
      </c>
      <c r="D89" s="533">
        <v>0.19</v>
      </c>
    </row>
    <row r="90" spans="1:4" x14ac:dyDescent="0.25">
      <c r="A90" s="535" t="s">
        <v>115</v>
      </c>
      <c r="B90" s="536" t="s">
        <v>96</v>
      </c>
      <c r="C90" s="536">
        <v>1.2</v>
      </c>
      <c r="D90" s="533">
        <v>1.1000000000000001</v>
      </c>
    </row>
    <row r="91" spans="1:4" x14ac:dyDescent="0.25">
      <c r="A91" s="535" t="s">
        <v>116</v>
      </c>
      <c r="B91" s="536" t="s">
        <v>96</v>
      </c>
      <c r="C91" s="536" t="s">
        <v>117</v>
      </c>
      <c r="D91" s="533" t="s">
        <v>117</v>
      </c>
    </row>
    <row r="92" spans="1:4" x14ac:dyDescent="0.25">
      <c r="A92" s="535" t="s">
        <v>118</v>
      </c>
      <c r="B92" s="536" t="s">
        <v>96</v>
      </c>
      <c r="C92" s="536" t="s">
        <v>117</v>
      </c>
      <c r="D92" s="533" t="s">
        <v>117</v>
      </c>
    </row>
    <row r="93" spans="1:4" x14ac:dyDescent="0.25">
      <c r="A93" s="535" t="s">
        <v>119</v>
      </c>
      <c r="B93" s="536" t="s">
        <v>96</v>
      </c>
      <c r="C93" s="536">
        <v>1.3</v>
      </c>
      <c r="D93" s="533">
        <v>1.4</v>
      </c>
    </row>
    <row r="94" spans="1:4" x14ac:dyDescent="0.25">
      <c r="A94" s="535" t="s">
        <v>120</v>
      </c>
      <c r="B94" s="536" t="s">
        <v>96</v>
      </c>
      <c r="C94" s="536" t="s">
        <v>83</v>
      </c>
      <c r="D94" s="533" t="s">
        <v>83</v>
      </c>
    </row>
    <row r="95" spans="1:4" x14ac:dyDescent="0.25">
      <c r="A95" s="535" t="s">
        <v>121</v>
      </c>
      <c r="B95" s="536" t="s">
        <v>96</v>
      </c>
      <c r="C95" s="536" t="s">
        <v>83</v>
      </c>
      <c r="D95" s="533" t="s">
        <v>83</v>
      </c>
    </row>
    <row r="96" spans="1:4" x14ac:dyDescent="0.25">
      <c r="A96" s="535" t="s">
        <v>123</v>
      </c>
      <c r="B96" s="536" t="s">
        <v>96</v>
      </c>
      <c r="C96" s="536" t="s">
        <v>124</v>
      </c>
      <c r="D96" s="533" t="s">
        <v>124</v>
      </c>
    </row>
    <row r="97" spans="1:4" x14ac:dyDescent="0.25">
      <c r="A97" s="535" t="s">
        <v>147</v>
      </c>
      <c r="B97" s="536" t="s">
        <v>96</v>
      </c>
      <c r="C97" s="536" t="s">
        <v>108</v>
      </c>
      <c r="D97" s="533" t="s">
        <v>108</v>
      </c>
    </row>
    <row r="98" spans="1:4" x14ac:dyDescent="0.25">
      <c r="A98" s="535" t="s">
        <v>125</v>
      </c>
      <c r="B98" s="536" t="s">
        <v>96</v>
      </c>
      <c r="C98" s="536" t="s">
        <v>117</v>
      </c>
      <c r="D98" s="533" t="s">
        <v>117</v>
      </c>
    </row>
    <row r="99" spans="1:4" x14ac:dyDescent="0.25">
      <c r="A99" s="535" t="s">
        <v>126</v>
      </c>
      <c r="B99" s="536" t="s">
        <v>96</v>
      </c>
      <c r="C99" s="536">
        <v>0.74</v>
      </c>
      <c r="D99" s="533">
        <v>0.52</v>
      </c>
    </row>
    <row r="100" spans="1:4" x14ac:dyDescent="0.25">
      <c r="A100" s="535" t="s">
        <v>127</v>
      </c>
      <c r="B100" s="536" t="s">
        <v>96</v>
      </c>
      <c r="C100" s="536">
        <v>1.2</v>
      </c>
      <c r="D100" s="533">
        <v>1.6</v>
      </c>
    </row>
    <row r="101" spans="1:4" x14ac:dyDescent="0.25">
      <c r="A101" s="535" t="s">
        <v>128</v>
      </c>
      <c r="B101" s="536" t="s">
        <v>96</v>
      </c>
      <c r="C101" s="536" t="s">
        <v>117</v>
      </c>
      <c r="D101" s="533" t="s">
        <v>117</v>
      </c>
    </row>
    <row r="102" spans="1:4" x14ac:dyDescent="0.25">
      <c r="A102" s="535" t="s">
        <v>129</v>
      </c>
      <c r="B102" s="536" t="s">
        <v>96</v>
      </c>
      <c r="C102" s="536">
        <v>1.3</v>
      </c>
      <c r="D102" s="533">
        <v>1.2</v>
      </c>
    </row>
    <row r="103" spans="1:4" x14ac:dyDescent="0.25">
      <c r="A103" s="535" t="s">
        <v>130</v>
      </c>
      <c r="B103" s="536" t="s">
        <v>96</v>
      </c>
      <c r="C103" s="536">
        <v>0.28000000000000003</v>
      </c>
      <c r="D103" s="533">
        <v>0.26</v>
      </c>
    </row>
    <row r="104" spans="1:4" x14ac:dyDescent="0.25">
      <c r="A104" s="535" t="s">
        <v>131</v>
      </c>
      <c r="B104" s="536" t="s">
        <v>96</v>
      </c>
      <c r="C104" s="536" t="s">
        <v>132</v>
      </c>
      <c r="D104" s="533" t="s">
        <v>132</v>
      </c>
    </row>
    <row r="105" spans="1:4" x14ac:dyDescent="0.25">
      <c r="A105" s="535" t="s">
        <v>133</v>
      </c>
      <c r="B105" s="536" t="s">
        <v>96</v>
      </c>
      <c r="C105" s="536" t="s">
        <v>80</v>
      </c>
      <c r="D105" s="533" t="s">
        <v>80</v>
      </c>
    </row>
    <row r="106" spans="1:4" x14ac:dyDescent="0.25">
      <c r="A106" s="535" t="s">
        <v>134</v>
      </c>
      <c r="B106" s="536" t="s">
        <v>96</v>
      </c>
      <c r="C106" s="536">
        <v>0.24</v>
      </c>
      <c r="D106" s="533">
        <v>0.21</v>
      </c>
    </row>
    <row r="107" spans="1:4" x14ac:dyDescent="0.25">
      <c r="A107" s="535" t="s">
        <v>135</v>
      </c>
      <c r="B107" s="536" t="s">
        <v>96</v>
      </c>
      <c r="C107" s="536" t="s">
        <v>136</v>
      </c>
      <c r="D107" s="533" t="s">
        <v>136</v>
      </c>
    </row>
    <row r="108" spans="1:4" x14ac:dyDescent="0.25">
      <c r="A108" s="535" t="s">
        <v>137</v>
      </c>
      <c r="B108" s="536" t="s">
        <v>96</v>
      </c>
      <c r="C108" s="536" t="s">
        <v>83</v>
      </c>
      <c r="D108" s="533" t="s">
        <v>83</v>
      </c>
    </row>
    <row r="109" spans="1:4" x14ac:dyDescent="0.25">
      <c r="A109" s="535" t="s">
        <v>138</v>
      </c>
      <c r="B109" s="536" t="s">
        <v>96</v>
      </c>
      <c r="C109" s="536">
        <v>5.8</v>
      </c>
      <c r="D109" s="533">
        <v>5.7</v>
      </c>
    </row>
    <row r="110" spans="1:4" x14ac:dyDescent="0.25">
      <c r="A110" s="535" t="s">
        <v>139</v>
      </c>
      <c r="B110" s="536" t="s">
        <v>96</v>
      </c>
      <c r="C110" s="536" t="s">
        <v>83</v>
      </c>
      <c r="D110" s="533" t="s">
        <v>83</v>
      </c>
    </row>
    <row r="111" spans="1:4" x14ac:dyDescent="0.25">
      <c r="A111" s="535" t="s">
        <v>140</v>
      </c>
      <c r="B111" s="536" t="s">
        <v>96</v>
      </c>
      <c r="C111" s="536" t="s">
        <v>80</v>
      </c>
      <c r="D111" s="533" t="s">
        <v>80</v>
      </c>
    </row>
    <row r="112" spans="1:4" x14ac:dyDescent="0.25">
      <c r="A112" s="535" t="s">
        <v>141</v>
      </c>
      <c r="B112" s="536" t="s">
        <v>96</v>
      </c>
      <c r="C112" s="536" t="s">
        <v>122</v>
      </c>
      <c r="D112" s="533" t="s">
        <v>122</v>
      </c>
    </row>
    <row r="113" spans="1:4" x14ac:dyDescent="0.25">
      <c r="A113" s="535" t="s">
        <v>142</v>
      </c>
      <c r="B113" s="536" t="s">
        <v>96</v>
      </c>
      <c r="C113" s="536">
        <v>1.6E-2</v>
      </c>
      <c r="D113" s="533">
        <v>1.4E-2</v>
      </c>
    </row>
    <row r="114" spans="1:4" x14ac:dyDescent="0.25">
      <c r="A114" s="535" t="s">
        <v>143</v>
      </c>
      <c r="B114" s="536" t="s">
        <v>96</v>
      </c>
      <c r="C114" s="536" t="s">
        <v>80</v>
      </c>
      <c r="D114" s="533" t="s">
        <v>80</v>
      </c>
    </row>
    <row r="115" spans="1:4" ht="15.75" thickBot="1" x14ac:dyDescent="0.3">
      <c r="A115" s="554" t="s">
        <v>144</v>
      </c>
      <c r="B115" s="555" t="s">
        <v>96</v>
      </c>
      <c r="C115" s="555" t="s">
        <v>145</v>
      </c>
      <c r="D115" s="556">
        <v>1.2</v>
      </c>
    </row>
    <row r="116" spans="1:4" x14ac:dyDescent="0.25">
      <c r="A116" s="560" t="s">
        <v>149</v>
      </c>
      <c r="B116" s="522"/>
      <c r="C116" s="522"/>
      <c r="D116" s="522"/>
    </row>
    <row r="117" spans="1:4" x14ac:dyDescent="0.25">
      <c r="A117" s="529" t="s">
        <v>150</v>
      </c>
      <c r="B117" s="522"/>
      <c r="C117" s="522"/>
      <c r="D117" s="522"/>
    </row>
    <row r="118" spans="1:4" ht="26.25" customHeight="1" x14ac:dyDescent="0.25">
      <c r="A118" s="1234" t="s">
        <v>151</v>
      </c>
      <c r="B118" s="1234"/>
      <c r="C118" s="1234"/>
      <c r="D118" s="1234"/>
    </row>
    <row r="119" spans="1:4" ht="26.25" customHeight="1" x14ac:dyDescent="0.25">
      <c r="A119" s="1234" t="s">
        <v>152</v>
      </c>
      <c r="B119" s="1234"/>
      <c r="C119" s="1234"/>
      <c r="D119" s="1234"/>
    </row>
    <row r="120" spans="1:4" x14ac:dyDescent="0.25">
      <c r="A120" s="1217" t="s">
        <v>721</v>
      </c>
      <c r="B120" s="1217"/>
      <c r="C120" s="1217"/>
      <c r="D120" s="1217"/>
    </row>
    <row r="121" spans="1:4" x14ac:dyDescent="0.25">
      <c r="A121" s="1217"/>
      <c r="B121" s="1217"/>
      <c r="C121" s="1217"/>
      <c r="D121" s="1217"/>
    </row>
    <row r="122" spans="1:4" x14ac:dyDescent="0.25">
      <c r="A122" s="1217"/>
      <c r="B122" s="1217"/>
      <c r="C122" s="1217"/>
      <c r="D122" s="1217"/>
    </row>
    <row r="123" spans="1:4" x14ac:dyDescent="0.25">
      <c r="A123" s="1217"/>
      <c r="B123" s="1217"/>
      <c r="C123" s="1217"/>
      <c r="D123" s="1217"/>
    </row>
  </sheetData>
  <mergeCells count="6">
    <mergeCell ref="C3:D3"/>
    <mergeCell ref="B3:B8"/>
    <mergeCell ref="A1:D1"/>
    <mergeCell ref="A120:D123"/>
    <mergeCell ref="A118:D118"/>
    <mergeCell ref="A119:D119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zoomScaleNormal="100" workbookViewId="0">
      <selection activeCell="I29" sqref="I29"/>
    </sheetView>
  </sheetViews>
  <sheetFormatPr defaultRowHeight="15" x14ac:dyDescent="0.25"/>
  <cols>
    <col min="1" max="1" width="27.7109375" customWidth="1"/>
    <col min="3" max="4" width="9.7109375" bestFit="1" customWidth="1"/>
    <col min="5" max="5" width="11.5703125" bestFit="1" customWidth="1"/>
    <col min="6" max="7" width="9.7109375" bestFit="1" customWidth="1"/>
    <col min="8" max="8" width="11.5703125" bestFit="1" customWidth="1"/>
    <col min="9" max="10" width="9.7109375" bestFit="1" customWidth="1"/>
    <col min="11" max="11" width="11.5703125" bestFit="1" customWidth="1"/>
    <col min="12" max="13" width="9.7109375" bestFit="1" customWidth="1"/>
    <col min="14" max="14" width="11.5703125" bestFit="1" customWidth="1"/>
    <col min="15" max="16" width="8.7109375" bestFit="1" customWidth="1"/>
    <col min="17" max="17" width="11.5703125" bestFit="1" customWidth="1"/>
    <col min="18" max="19" width="8.7109375" bestFit="1" customWidth="1"/>
    <col min="20" max="20" width="11.5703125" bestFit="1" customWidth="1"/>
    <col min="21" max="22" width="8.7109375" bestFit="1" customWidth="1"/>
  </cols>
  <sheetData>
    <row r="1" spans="1:22" x14ac:dyDescent="0.25">
      <c r="A1" s="63" t="s">
        <v>656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ht="15.75" thickBot="1" x14ac:dyDescent="0.3">
      <c r="A2" s="63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x14ac:dyDescent="0.25">
      <c r="A3" s="65" t="s">
        <v>8</v>
      </c>
      <c r="B3" s="1238" t="s">
        <v>9</v>
      </c>
      <c r="C3" s="1236" t="s">
        <v>4</v>
      </c>
      <c r="D3" s="1236"/>
      <c r="E3" s="1236" t="s">
        <v>10</v>
      </c>
      <c r="F3" s="1236"/>
      <c r="G3" s="1236"/>
      <c r="H3" s="1236" t="s">
        <v>11</v>
      </c>
      <c r="I3" s="1236"/>
      <c r="J3" s="1236"/>
      <c r="K3" s="1236" t="s">
        <v>5</v>
      </c>
      <c r="L3" s="1236"/>
      <c r="M3" s="1236"/>
      <c r="N3" s="1236" t="s">
        <v>12</v>
      </c>
      <c r="O3" s="1236"/>
      <c r="P3" s="1236"/>
      <c r="Q3" s="66" t="s">
        <v>6</v>
      </c>
      <c r="R3" s="1236" t="s">
        <v>13</v>
      </c>
      <c r="S3" s="1236"/>
      <c r="T3" s="1236" t="s">
        <v>14</v>
      </c>
      <c r="U3" s="1236"/>
      <c r="V3" s="1237"/>
    </row>
    <row r="4" spans="1:22" x14ac:dyDescent="0.25">
      <c r="A4" s="67" t="s">
        <v>15</v>
      </c>
      <c r="B4" s="1239"/>
      <c r="C4" s="8" t="s">
        <v>191</v>
      </c>
      <c r="D4" s="8" t="s">
        <v>191</v>
      </c>
      <c r="E4" s="8" t="s">
        <v>192</v>
      </c>
      <c r="F4" s="8" t="s">
        <v>192</v>
      </c>
      <c r="G4" s="8" t="s">
        <v>192</v>
      </c>
      <c r="H4" s="8" t="s">
        <v>193</v>
      </c>
      <c r="I4" s="8" t="s">
        <v>193</v>
      </c>
      <c r="J4" s="8" t="s">
        <v>193</v>
      </c>
      <c r="K4" s="8" t="s">
        <v>194</v>
      </c>
      <c r="L4" s="8" t="s">
        <v>194</v>
      </c>
      <c r="M4" s="8" t="s">
        <v>194</v>
      </c>
      <c r="N4" s="8" t="s">
        <v>195</v>
      </c>
      <c r="O4" s="8" t="s">
        <v>195</v>
      </c>
      <c r="P4" s="8" t="s">
        <v>195</v>
      </c>
      <c r="Q4" s="8" t="s">
        <v>196</v>
      </c>
      <c r="R4" s="8" t="s">
        <v>197</v>
      </c>
      <c r="S4" s="8" t="s">
        <v>197</v>
      </c>
      <c r="T4" s="8" t="s">
        <v>198</v>
      </c>
      <c r="U4" s="8" t="s">
        <v>198</v>
      </c>
      <c r="V4" s="9" t="s">
        <v>198</v>
      </c>
    </row>
    <row r="5" spans="1:22" x14ac:dyDescent="0.25">
      <c r="A5" s="67" t="s">
        <v>29</v>
      </c>
      <c r="B5" s="1239"/>
      <c r="C5" s="35" t="s">
        <v>175</v>
      </c>
      <c r="D5" s="35" t="s">
        <v>176</v>
      </c>
      <c r="E5" s="35" t="s">
        <v>177</v>
      </c>
      <c r="F5" s="35" t="s">
        <v>175</v>
      </c>
      <c r="G5" s="35" t="s">
        <v>176</v>
      </c>
      <c r="H5" s="35" t="s">
        <v>177</v>
      </c>
      <c r="I5" s="35" t="s">
        <v>175</v>
      </c>
      <c r="J5" s="35" t="s">
        <v>176</v>
      </c>
      <c r="K5" s="35" t="s">
        <v>177</v>
      </c>
      <c r="L5" s="35" t="s">
        <v>175</v>
      </c>
      <c r="M5" s="35" t="s">
        <v>176</v>
      </c>
      <c r="N5" s="35" t="s">
        <v>177</v>
      </c>
      <c r="O5" s="35" t="s">
        <v>175</v>
      </c>
      <c r="P5" s="35" t="s">
        <v>176</v>
      </c>
      <c r="Q5" s="35" t="s">
        <v>177</v>
      </c>
      <c r="R5" s="35" t="s">
        <v>175</v>
      </c>
      <c r="S5" s="35" t="s">
        <v>176</v>
      </c>
      <c r="T5" s="35" t="s">
        <v>177</v>
      </c>
      <c r="U5" s="35" t="s">
        <v>175</v>
      </c>
      <c r="V5" s="68" t="s">
        <v>176</v>
      </c>
    </row>
    <row r="6" spans="1:22" x14ac:dyDescent="0.25">
      <c r="A6" s="67" t="s">
        <v>0</v>
      </c>
      <c r="B6" s="1239"/>
      <c r="C6" s="69">
        <v>41861.486111111109</v>
      </c>
      <c r="D6" s="69">
        <v>41893.479166666664</v>
      </c>
      <c r="E6" s="69">
        <v>41839.635416666664</v>
      </c>
      <c r="F6" s="69">
        <v>41862.364583333336</v>
      </c>
      <c r="G6" s="69">
        <v>41893.420138888891</v>
      </c>
      <c r="H6" s="69">
        <v>41839.524305555555</v>
      </c>
      <c r="I6" s="69">
        <v>41862.416666666664</v>
      </c>
      <c r="J6" s="69">
        <v>41893.590277777781</v>
      </c>
      <c r="K6" s="69">
        <v>41839.583333333336</v>
      </c>
      <c r="L6" s="69">
        <v>41861.378472222219</v>
      </c>
      <c r="M6" s="69">
        <v>41892.395833333336</v>
      </c>
      <c r="N6" s="69">
        <v>41839.475694444445</v>
      </c>
      <c r="O6" s="69">
        <v>41860.590277777781</v>
      </c>
      <c r="P6" s="69">
        <v>41891.388888888891</v>
      </c>
      <c r="Q6" s="69">
        <v>41839.40625</v>
      </c>
      <c r="R6" s="69">
        <v>41860.364583333336</v>
      </c>
      <c r="S6" s="69">
        <v>41887.479166666664</v>
      </c>
      <c r="T6" s="69">
        <v>41839.364583333336</v>
      </c>
      <c r="U6" s="69">
        <v>41860.430555555555</v>
      </c>
      <c r="V6" s="70">
        <v>41887.586805555555</v>
      </c>
    </row>
    <row r="7" spans="1:22" x14ac:dyDescent="0.25">
      <c r="A7" s="67" t="s">
        <v>31</v>
      </c>
      <c r="B7" s="1239"/>
      <c r="C7" s="2">
        <v>552282</v>
      </c>
      <c r="D7" s="2">
        <v>552282</v>
      </c>
      <c r="E7" s="2">
        <v>547766</v>
      </c>
      <c r="F7" s="2">
        <v>547766</v>
      </c>
      <c r="G7" s="2">
        <v>547766</v>
      </c>
      <c r="H7" s="2">
        <v>543339</v>
      </c>
      <c r="I7" s="2">
        <v>543339</v>
      </c>
      <c r="J7" s="2">
        <v>543339</v>
      </c>
      <c r="K7" s="2">
        <v>543695</v>
      </c>
      <c r="L7" s="2">
        <v>543695</v>
      </c>
      <c r="M7" s="2">
        <v>543695</v>
      </c>
      <c r="N7" s="2">
        <v>544247</v>
      </c>
      <c r="O7" s="2">
        <v>544247</v>
      </c>
      <c r="P7" s="2">
        <v>544247</v>
      </c>
      <c r="Q7" s="2">
        <v>540112</v>
      </c>
      <c r="R7" s="2">
        <v>539898</v>
      </c>
      <c r="S7" s="2">
        <v>539898</v>
      </c>
      <c r="T7" s="2">
        <v>542494</v>
      </c>
      <c r="U7" s="2">
        <v>542494</v>
      </c>
      <c r="V7" s="4">
        <v>542494</v>
      </c>
    </row>
    <row r="8" spans="1:22" ht="15.75" thickBot="1" x14ac:dyDescent="0.3">
      <c r="A8" s="71" t="s">
        <v>32</v>
      </c>
      <c r="B8" s="1240"/>
      <c r="C8" s="3">
        <v>7165025</v>
      </c>
      <c r="D8" s="3">
        <v>7165025</v>
      </c>
      <c r="E8" s="3">
        <v>7162266</v>
      </c>
      <c r="F8" s="3">
        <v>7162266</v>
      </c>
      <c r="G8" s="3">
        <v>7162266</v>
      </c>
      <c r="H8" s="3">
        <v>7165138</v>
      </c>
      <c r="I8" s="3">
        <v>7165138</v>
      </c>
      <c r="J8" s="3">
        <v>7165138</v>
      </c>
      <c r="K8" s="3">
        <v>7162938</v>
      </c>
      <c r="L8" s="3">
        <v>7162938</v>
      </c>
      <c r="M8" s="3">
        <v>7162938</v>
      </c>
      <c r="N8" s="3">
        <v>7165068</v>
      </c>
      <c r="O8" s="3">
        <v>7165068</v>
      </c>
      <c r="P8" s="3">
        <v>7165068</v>
      </c>
      <c r="Q8" s="3">
        <v>7168316</v>
      </c>
      <c r="R8" s="3">
        <v>7168781</v>
      </c>
      <c r="S8" s="3">
        <v>7168781</v>
      </c>
      <c r="T8" s="3">
        <v>7170252</v>
      </c>
      <c r="U8" s="3">
        <v>7170252</v>
      </c>
      <c r="V8" s="5">
        <v>7170252</v>
      </c>
    </row>
    <row r="9" spans="1:22" x14ac:dyDescent="0.25">
      <c r="A9" s="1083" t="s">
        <v>199</v>
      </c>
      <c r="B9" s="1084"/>
      <c r="C9" s="1084"/>
      <c r="D9" s="1084"/>
      <c r="E9" s="1084"/>
      <c r="F9" s="1084"/>
      <c r="G9" s="1084"/>
      <c r="H9" s="1084"/>
      <c r="I9" s="1084"/>
      <c r="J9" s="1084"/>
      <c r="K9" s="1084"/>
      <c r="L9" s="1084"/>
      <c r="M9" s="1084"/>
      <c r="N9" s="1084"/>
      <c r="O9" s="1084"/>
      <c r="P9" s="1084"/>
      <c r="Q9" s="1084"/>
      <c r="R9" s="1084"/>
      <c r="S9" s="1084"/>
      <c r="T9" s="1084"/>
      <c r="U9" s="1084"/>
      <c r="V9" s="1087"/>
    </row>
    <row r="10" spans="1:22" x14ac:dyDescent="0.25">
      <c r="A10" s="20" t="s">
        <v>200</v>
      </c>
      <c r="B10" s="21" t="s">
        <v>35</v>
      </c>
      <c r="C10" s="25">
        <v>0.3</v>
      </c>
      <c r="D10" s="25">
        <v>0.3</v>
      </c>
      <c r="E10" s="25">
        <v>0.3</v>
      </c>
      <c r="F10" s="25">
        <v>0.3</v>
      </c>
      <c r="G10" s="25">
        <v>0.3</v>
      </c>
      <c r="H10" s="25">
        <v>0.3</v>
      </c>
      <c r="I10" s="25">
        <v>0.3</v>
      </c>
      <c r="J10" s="25">
        <v>0.3</v>
      </c>
      <c r="K10" s="25">
        <v>0.3</v>
      </c>
      <c r="L10" s="25">
        <v>0.3</v>
      </c>
      <c r="M10" s="25">
        <v>0.3</v>
      </c>
      <c r="N10" s="25">
        <v>0.3</v>
      </c>
      <c r="O10" s="25">
        <v>0.3</v>
      </c>
      <c r="P10" s="25">
        <v>0.3</v>
      </c>
      <c r="Q10" s="25">
        <v>0.3</v>
      </c>
      <c r="R10" s="25">
        <v>0.3</v>
      </c>
      <c r="S10" s="25">
        <v>0.3</v>
      </c>
      <c r="T10" s="25">
        <v>0.3</v>
      </c>
      <c r="U10" s="25">
        <v>0.3</v>
      </c>
      <c r="V10" s="36">
        <v>0.3</v>
      </c>
    </row>
    <row r="11" spans="1:22" x14ac:dyDescent="0.25">
      <c r="A11" s="20" t="s">
        <v>201</v>
      </c>
      <c r="B11" s="21" t="s">
        <v>35</v>
      </c>
      <c r="C11" s="25">
        <v>8</v>
      </c>
      <c r="D11" s="25">
        <v>8</v>
      </c>
      <c r="E11" s="25">
        <v>10</v>
      </c>
      <c r="F11" s="25">
        <v>12</v>
      </c>
      <c r="G11" s="25">
        <v>8</v>
      </c>
      <c r="H11" s="25">
        <v>10</v>
      </c>
      <c r="I11" s="25">
        <v>12</v>
      </c>
      <c r="J11" s="25">
        <v>10</v>
      </c>
      <c r="K11" s="25">
        <v>10</v>
      </c>
      <c r="L11" s="25">
        <v>12</v>
      </c>
      <c r="M11" s="25">
        <v>10</v>
      </c>
      <c r="N11" s="25">
        <v>12</v>
      </c>
      <c r="O11" s="25">
        <v>12</v>
      </c>
      <c r="P11" s="25">
        <v>10</v>
      </c>
      <c r="Q11" s="25">
        <v>12</v>
      </c>
      <c r="R11" s="25">
        <v>10</v>
      </c>
      <c r="S11" s="25">
        <v>8</v>
      </c>
      <c r="T11" s="25">
        <v>12</v>
      </c>
      <c r="U11" s="25">
        <v>10</v>
      </c>
      <c r="V11" s="36">
        <v>8</v>
      </c>
    </row>
    <row r="12" spans="1:22" x14ac:dyDescent="0.25">
      <c r="A12" s="1082" t="s">
        <v>183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50"/>
    </row>
    <row r="13" spans="1:22" x14ac:dyDescent="0.25">
      <c r="A13" s="20" t="s">
        <v>202</v>
      </c>
      <c r="B13" s="21" t="s">
        <v>79</v>
      </c>
      <c r="C13" s="21">
        <v>0.3</v>
      </c>
      <c r="D13" s="21">
        <v>0.24</v>
      </c>
      <c r="E13" s="21">
        <v>0.17</v>
      </c>
      <c r="F13" s="21">
        <v>0.22</v>
      </c>
      <c r="G13" s="21">
        <v>0.2</v>
      </c>
      <c r="H13" s="21">
        <v>0.15</v>
      </c>
      <c r="I13" s="21">
        <v>0.2</v>
      </c>
      <c r="J13" s="21">
        <v>0.19</v>
      </c>
      <c r="K13" s="21">
        <v>0.12</v>
      </c>
      <c r="L13" s="21">
        <v>0.28999999999999998</v>
      </c>
      <c r="M13" s="21">
        <v>0.22</v>
      </c>
      <c r="N13" s="21">
        <v>0.14000000000000001</v>
      </c>
      <c r="O13" s="21">
        <v>0.25</v>
      </c>
      <c r="P13" s="21">
        <v>0.13</v>
      </c>
      <c r="Q13" s="21">
        <v>0.16</v>
      </c>
      <c r="R13" s="21">
        <v>0.25</v>
      </c>
      <c r="S13" s="21">
        <v>0.2</v>
      </c>
      <c r="T13" s="21">
        <v>0.18</v>
      </c>
      <c r="U13" s="21">
        <v>0.2</v>
      </c>
      <c r="V13" s="26">
        <v>0.19</v>
      </c>
    </row>
    <row r="14" spans="1:22" x14ac:dyDescent="0.25">
      <c r="A14" s="20" t="s">
        <v>203</v>
      </c>
      <c r="B14" s="21" t="s">
        <v>79</v>
      </c>
      <c r="C14" s="21">
        <v>0.26</v>
      </c>
      <c r="D14" s="21">
        <v>0.18</v>
      </c>
      <c r="E14" s="21">
        <v>0.11</v>
      </c>
      <c r="F14" s="21">
        <v>0.26</v>
      </c>
      <c r="G14" s="21">
        <v>0.13</v>
      </c>
      <c r="H14" s="21">
        <v>0.17</v>
      </c>
      <c r="I14" s="21">
        <v>0.21</v>
      </c>
      <c r="J14" s="21">
        <v>0.21</v>
      </c>
      <c r="K14" s="21">
        <v>5.1999999999999998E-2</v>
      </c>
      <c r="L14" s="21">
        <v>0.15</v>
      </c>
      <c r="M14" s="21">
        <v>0.2</v>
      </c>
      <c r="N14" s="21">
        <v>9.6000000000000002E-2</v>
      </c>
      <c r="O14" s="21">
        <v>0.3</v>
      </c>
      <c r="P14" s="21">
        <v>0.06</v>
      </c>
      <c r="Q14" s="21">
        <v>8.3000000000000004E-2</v>
      </c>
      <c r="R14" s="21">
        <v>0.23</v>
      </c>
      <c r="S14" s="21">
        <v>0.24</v>
      </c>
      <c r="T14" s="21">
        <v>0.16</v>
      </c>
      <c r="U14" s="21">
        <v>0.21</v>
      </c>
      <c r="V14" s="26">
        <v>0.12</v>
      </c>
    </row>
    <row r="15" spans="1:22" x14ac:dyDescent="0.25">
      <c r="A15" s="20" t="s">
        <v>81</v>
      </c>
      <c r="B15" s="21" t="s">
        <v>79</v>
      </c>
      <c r="C15" s="21">
        <v>0.3</v>
      </c>
      <c r="D15" s="21">
        <v>0.24</v>
      </c>
      <c r="E15" s="21">
        <v>0.17</v>
      </c>
      <c r="F15" s="21">
        <v>0.22</v>
      </c>
      <c r="G15" s="21">
        <v>0.2</v>
      </c>
      <c r="H15" s="21">
        <v>0.15</v>
      </c>
      <c r="I15" s="21">
        <v>0.2</v>
      </c>
      <c r="J15" s="21">
        <v>0.19</v>
      </c>
      <c r="K15" s="21">
        <v>0.12</v>
      </c>
      <c r="L15" s="21">
        <v>0.28999999999999998</v>
      </c>
      <c r="M15" s="21">
        <v>0.22</v>
      </c>
      <c r="N15" s="21">
        <v>0.14000000000000001</v>
      </c>
      <c r="O15" s="21">
        <v>0.25</v>
      </c>
      <c r="P15" s="21">
        <v>0.13</v>
      </c>
      <c r="Q15" s="21">
        <v>0.16</v>
      </c>
      <c r="R15" s="21">
        <v>0.25</v>
      </c>
      <c r="S15" s="21">
        <v>0.2</v>
      </c>
      <c r="T15" s="21">
        <v>0.18</v>
      </c>
      <c r="U15" s="21">
        <v>0.2</v>
      </c>
      <c r="V15" s="26">
        <v>0.19</v>
      </c>
    </row>
    <row r="16" spans="1:22" x14ac:dyDescent="0.25">
      <c r="A16" s="20" t="s">
        <v>204</v>
      </c>
      <c r="B16" s="21" t="s">
        <v>79</v>
      </c>
      <c r="C16" s="21">
        <v>0.26</v>
      </c>
      <c r="D16" s="21">
        <v>0.18</v>
      </c>
      <c r="E16" s="21">
        <v>0.11</v>
      </c>
      <c r="F16" s="21">
        <v>0.26</v>
      </c>
      <c r="G16" s="21">
        <v>0.13</v>
      </c>
      <c r="H16" s="21">
        <v>0.17</v>
      </c>
      <c r="I16" s="21">
        <v>0.21</v>
      </c>
      <c r="J16" s="21">
        <v>0.21</v>
      </c>
      <c r="K16" s="21">
        <v>5.1999999999999998E-2</v>
      </c>
      <c r="L16" s="21">
        <v>0.15</v>
      </c>
      <c r="M16" s="21">
        <v>0.2</v>
      </c>
      <c r="N16" s="21">
        <v>9.6000000000000002E-2</v>
      </c>
      <c r="O16" s="21">
        <v>0.3</v>
      </c>
      <c r="P16" s="21">
        <v>0.06</v>
      </c>
      <c r="Q16" s="21">
        <v>8.3000000000000004E-2</v>
      </c>
      <c r="R16" s="21">
        <v>0.23</v>
      </c>
      <c r="S16" s="21">
        <v>0.24</v>
      </c>
      <c r="T16" s="21">
        <v>0.16</v>
      </c>
      <c r="U16" s="21">
        <v>0.21</v>
      </c>
      <c r="V16" s="26">
        <v>0.12</v>
      </c>
    </row>
    <row r="17" spans="1:22" x14ac:dyDescent="0.25">
      <c r="A17" s="20" t="s">
        <v>82</v>
      </c>
      <c r="B17" s="21" t="s">
        <v>79</v>
      </c>
      <c r="C17" s="21" t="s">
        <v>83</v>
      </c>
      <c r="D17" s="21" t="s">
        <v>83</v>
      </c>
      <c r="E17" s="21" t="s">
        <v>83</v>
      </c>
      <c r="F17" s="21" t="s">
        <v>83</v>
      </c>
      <c r="G17" s="21" t="s">
        <v>83</v>
      </c>
      <c r="H17" s="21">
        <v>9.5999999999999992E-3</v>
      </c>
      <c r="I17" s="21" t="s">
        <v>83</v>
      </c>
      <c r="J17" s="21" t="s">
        <v>83</v>
      </c>
      <c r="K17" s="21" t="s">
        <v>83</v>
      </c>
      <c r="L17" s="21" t="s">
        <v>83</v>
      </c>
      <c r="M17" s="21" t="s">
        <v>83</v>
      </c>
      <c r="N17" s="21">
        <v>1.4E-2</v>
      </c>
      <c r="O17" s="21" t="s">
        <v>83</v>
      </c>
      <c r="P17" s="21" t="s">
        <v>83</v>
      </c>
      <c r="Q17" s="21" t="s">
        <v>83</v>
      </c>
      <c r="R17" s="21" t="s">
        <v>83</v>
      </c>
      <c r="S17" s="21" t="s">
        <v>83</v>
      </c>
      <c r="T17" s="21" t="s">
        <v>83</v>
      </c>
      <c r="U17" s="21" t="s">
        <v>83</v>
      </c>
      <c r="V17" s="26" t="s">
        <v>83</v>
      </c>
    </row>
    <row r="18" spans="1:22" x14ac:dyDescent="0.25">
      <c r="A18" s="20" t="s">
        <v>84</v>
      </c>
      <c r="B18" s="21" t="s">
        <v>79</v>
      </c>
      <c r="C18" s="21" t="s">
        <v>85</v>
      </c>
      <c r="D18" s="21" t="s">
        <v>85</v>
      </c>
      <c r="E18" s="21" t="s">
        <v>85</v>
      </c>
      <c r="F18" s="21" t="s">
        <v>85</v>
      </c>
      <c r="G18" s="21" t="s">
        <v>85</v>
      </c>
      <c r="H18" s="21" t="s">
        <v>85</v>
      </c>
      <c r="I18" s="21" t="s">
        <v>85</v>
      </c>
      <c r="J18" s="21" t="s">
        <v>85</v>
      </c>
      <c r="K18" s="21" t="s">
        <v>85</v>
      </c>
      <c r="L18" s="21" t="s">
        <v>85</v>
      </c>
      <c r="M18" s="21" t="s">
        <v>85</v>
      </c>
      <c r="N18" s="21" t="s">
        <v>85</v>
      </c>
      <c r="O18" s="21" t="s">
        <v>85</v>
      </c>
      <c r="P18" s="21" t="s">
        <v>85</v>
      </c>
      <c r="Q18" s="21" t="s">
        <v>85</v>
      </c>
      <c r="R18" s="21" t="s">
        <v>85</v>
      </c>
      <c r="S18" s="21" t="s">
        <v>85</v>
      </c>
      <c r="T18" s="21" t="s">
        <v>85</v>
      </c>
      <c r="U18" s="21" t="s">
        <v>85</v>
      </c>
      <c r="V18" s="26" t="s">
        <v>85</v>
      </c>
    </row>
    <row r="19" spans="1:22" x14ac:dyDescent="0.25">
      <c r="A19" s="20" t="s">
        <v>86</v>
      </c>
      <c r="B19" s="21" t="s">
        <v>79</v>
      </c>
      <c r="C19" s="21" t="s">
        <v>87</v>
      </c>
      <c r="D19" s="21" t="s">
        <v>87</v>
      </c>
      <c r="E19" s="21" t="s">
        <v>87</v>
      </c>
      <c r="F19" s="21" t="s">
        <v>87</v>
      </c>
      <c r="G19" s="21" t="s">
        <v>87</v>
      </c>
      <c r="H19" s="21" t="s">
        <v>87</v>
      </c>
      <c r="I19" s="21" t="s">
        <v>87</v>
      </c>
      <c r="J19" s="21" t="s">
        <v>87</v>
      </c>
      <c r="K19" s="21" t="s">
        <v>87</v>
      </c>
      <c r="L19" s="21" t="s">
        <v>87</v>
      </c>
      <c r="M19" s="21" t="s">
        <v>87</v>
      </c>
      <c r="N19" s="21" t="s">
        <v>87</v>
      </c>
      <c r="O19" s="21" t="s">
        <v>87</v>
      </c>
      <c r="P19" s="21" t="s">
        <v>87</v>
      </c>
      <c r="Q19" s="21" t="s">
        <v>87</v>
      </c>
      <c r="R19" s="21" t="s">
        <v>87</v>
      </c>
      <c r="S19" s="21" t="s">
        <v>87</v>
      </c>
      <c r="T19" s="21" t="s">
        <v>87</v>
      </c>
      <c r="U19" s="21" t="s">
        <v>87</v>
      </c>
      <c r="V19" s="26" t="s">
        <v>87</v>
      </c>
    </row>
    <row r="20" spans="1:22" x14ac:dyDescent="0.25">
      <c r="A20" s="20" t="s">
        <v>88</v>
      </c>
      <c r="B20" s="21" t="s">
        <v>89</v>
      </c>
      <c r="C20" s="21">
        <v>1.2999999999999999E-2</v>
      </c>
      <c r="D20" s="21">
        <v>7.4999999999999997E-3</v>
      </c>
      <c r="E20" s="21">
        <v>4.5999999999999999E-3</v>
      </c>
      <c r="F20" s="21">
        <v>8.3000000000000001E-3</v>
      </c>
      <c r="G20" s="72" t="s">
        <v>207</v>
      </c>
      <c r="H20" s="21">
        <v>5.4999999999999997E-3</v>
      </c>
      <c r="I20" s="21">
        <v>7.3000000000000001E-3</v>
      </c>
      <c r="J20" s="21">
        <v>5.3E-3</v>
      </c>
      <c r="K20" s="21">
        <v>4.8999999999999998E-3</v>
      </c>
      <c r="L20" s="21">
        <v>9.5999999999999992E-3</v>
      </c>
      <c r="M20" s="21">
        <v>5.0000000000000001E-3</v>
      </c>
      <c r="N20" s="21">
        <v>5.7000000000000002E-3</v>
      </c>
      <c r="O20" s="21">
        <v>7.4000000000000003E-3</v>
      </c>
      <c r="P20" s="21">
        <v>5.0000000000000001E-3</v>
      </c>
      <c r="Q20" s="21">
        <v>6.7999999999999996E-3</v>
      </c>
      <c r="R20" s="21">
        <v>8.9999999999999993E-3</v>
      </c>
      <c r="S20" s="21">
        <v>6.3E-3</v>
      </c>
      <c r="T20" s="21">
        <v>5.8999999999999999E-3</v>
      </c>
      <c r="U20" s="21">
        <v>1.4E-2</v>
      </c>
      <c r="V20" s="26">
        <v>6.1999999999999998E-3</v>
      </c>
    </row>
    <row r="21" spans="1:22" x14ac:dyDescent="0.25">
      <c r="A21" s="20" t="s">
        <v>90</v>
      </c>
      <c r="B21" s="21" t="s">
        <v>89</v>
      </c>
      <c r="C21" s="21">
        <v>3.2000000000000002E-3</v>
      </c>
      <c r="D21" s="21">
        <v>1.8E-3</v>
      </c>
      <c r="E21" s="21">
        <v>2.3E-3</v>
      </c>
      <c r="F21" s="21">
        <v>3.0000000000000001E-3</v>
      </c>
      <c r="G21" s="21">
        <v>1.5E-3</v>
      </c>
      <c r="H21" s="21">
        <v>2.5000000000000001E-3</v>
      </c>
      <c r="I21" s="21">
        <v>2.3999999999999998E-3</v>
      </c>
      <c r="J21" s="21">
        <v>1.1000000000000001E-3</v>
      </c>
      <c r="K21" s="21">
        <v>1.5E-3</v>
      </c>
      <c r="L21" s="21">
        <v>2.8999999999999998E-3</v>
      </c>
      <c r="M21" s="21">
        <v>1E-3</v>
      </c>
      <c r="N21" s="21">
        <v>2.8999999999999998E-3</v>
      </c>
      <c r="O21" s="21">
        <v>3.2000000000000002E-3</v>
      </c>
      <c r="P21" s="21">
        <v>1.5E-3</v>
      </c>
      <c r="Q21" s="21">
        <v>2.3E-3</v>
      </c>
      <c r="R21" s="21">
        <v>3.3E-3</v>
      </c>
      <c r="S21" s="21">
        <v>1.9E-3</v>
      </c>
      <c r="T21" s="21">
        <v>1.2999999999999999E-3</v>
      </c>
      <c r="U21" s="21">
        <v>2.8999999999999998E-3</v>
      </c>
      <c r="V21" s="26">
        <v>1.8E-3</v>
      </c>
    </row>
    <row r="22" spans="1:22" x14ac:dyDescent="0.25">
      <c r="A22" s="20" t="s">
        <v>91</v>
      </c>
      <c r="B22" s="21" t="s">
        <v>89</v>
      </c>
      <c r="C22" s="21" t="s">
        <v>92</v>
      </c>
      <c r="D22" s="21" t="s">
        <v>92</v>
      </c>
      <c r="E22" s="21" t="s">
        <v>92</v>
      </c>
      <c r="F22" s="21" t="s">
        <v>92</v>
      </c>
      <c r="G22" s="21" t="s">
        <v>92</v>
      </c>
      <c r="H22" s="21" t="s">
        <v>92</v>
      </c>
      <c r="I22" s="21" t="s">
        <v>92</v>
      </c>
      <c r="J22" s="21" t="s">
        <v>92</v>
      </c>
      <c r="K22" s="21" t="s">
        <v>92</v>
      </c>
      <c r="L22" s="21" t="s">
        <v>92</v>
      </c>
      <c r="M22" s="21" t="s">
        <v>92</v>
      </c>
      <c r="N22" s="21" t="s">
        <v>92</v>
      </c>
      <c r="O22" s="21" t="s">
        <v>92</v>
      </c>
      <c r="P22" s="21" t="s">
        <v>92</v>
      </c>
      <c r="Q22" s="21" t="s">
        <v>92</v>
      </c>
      <c r="R22" s="21" t="s">
        <v>92</v>
      </c>
      <c r="S22" s="21" t="s">
        <v>92</v>
      </c>
      <c r="T22" s="21" t="s">
        <v>92</v>
      </c>
      <c r="U22" s="21" t="s">
        <v>92</v>
      </c>
      <c r="V22" s="26" t="s">
        <v>92</v>
      </c>
    </row>
    <row r="23" spans="1:22" ht="15.75" thickBot="1" x14ac:dyDescent="0.3">
      <c r="A23" s="37" t="s">
        <v>93</v>
      </c>
      <c r="B23" s="38" t="s">
        <v>44</v>
      </c>
      <c r="C23" s="38">
        <v>9.2999999999999999E-2</v>
      </c>
      <c r="D23" s="38">
        <v>5.5E-2</v>
      </c>
      <c r="E23" s="38">
        <v>8.4000000000000005E-2</v>
      </c>
      <c r="F23" s="38">
        <v>6.6000000000000003E-2</v>
      </c>
      <c r="G23" s="38">
        <v>6.0999999999999999E-2</v>
      </c>
      <c r="H23" s="38">
        <v>9.5000000000000001E-2</v>
      </c>
      <c r="I23" s="38">
        <v>8.1000000000000003E-2</v>
      </c>
      <c r="J23" s="38">
        <v>5.8000000000000003E-2</v>
      </c>
      <c r="K23" s="38">
        <v>8.6999999999999994E-2</v>
      </c>
      <c r="L23" s="38">
        <v>6.7000000000000004E-2</v>
      </c>
      <c r="M23" s="38">
        <v>6.3E-2</v>
      </c>
      <c r="N23" s="38">
        <v>9.1999999999999998E-2</v>
      </c>
      <c r="O23" s="38">
        <v>1.4</v>
      </c>
      <c r="P23" s="38">
        <v>6.0999999999999999E-2</v>
      </c>
      <c r="Q23" s="38">
        <v>0.1</v>
      </c>
      <c r="R23" s="38">
        <v>7.0000000000000007E-2</v>
      </c>
      <c r="S23" s="38">
        <v>7.0000000000000007E-2</v>
      </c>
      <c r="T23" s="38">
        <v>0.1</v>
      </c>
      <c r="U23" s="38">
        <v>7.6999999999999999E-2</v>
      </c>
      <c r="V23" s="39">
        <v>6.4000000000000001E-2</v>
      </c>
    </row>
    <row r="24" spans="1:22" x14ac:dyDescent="0.25">
      <c r="A24" s="73" t="s">
        <v>149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</row>
    <row r="25" spans="1:22" x14ac:dyDescent="0.25">
      <c r="A25" s="75" t="s">
        <v>150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</row>
    <row r="26" spans="1:22" x14ac:dyDescent="0.25">
      <c r="A26" s="42" t="s">
        <v>205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6"/>
      <c r="Q26" s="74"/>
      <c r="R26" s="74"/>
      <c r="S26" s="74"/>
      <c r="T26" s="74"/>
      <c r="U26" s="74"/>
      <c r="V26" s="74"/>
    </row>
    <row r="27" spans="1:22" x14ac:dyDescent="0.25">
      <c r="A27" s="43" t="s">
        <v>206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</row>
  </sheetData>
  <mergeCells count="8">
    <mergeCell ref="R3:S3"/>
    <mergeCell ref="T3:V3"/>
    <mergeCell ref="B3:B8"/>
    <mergeCell ref="C3:D3"/>
    <mergeCell ref="E3:G3"/>
    <mergeCell ref="H3:J3"/>
    <mergeCell ref="K3:M3"/>
    <mergeCell ref="N3:P3"/>
  </mergeCells>
  <pageMargins left="0.7" right="0.7" top="0.75" bottom="0.75" header="0.3" footer="0.3"/>
  <pageSetup paperSize="3" scale="85" orientation="landscape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sqref="A1:XFD1048576"/>
    </sheetView>
  </sheetViews>
  <sheetFormatPr defaultRowHeight="15" x14ac:dyDescent="0.25"/>
  <cols>
    <col min="1" max="1" width="31.42578125" customWidth="1"/>
  </cols>
  <sheetData>
    <row r="1" spans="1:11" x14ac:dyDescent="0.25">
      <c r="A1" s="63" t="s">
        <v>656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thickBot="1" x14ac:dyDescent="0.3">
      <c r="A2" s="63" t="s">
        <v>153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x14ac:dyDescent="0.25">
      <c r="A3" s="1242" t="s">
        <v>154</v>
      </c>
      <c r="B3" s="1238" t="s">
        <v>9</v>
      </c>
      <c r="C3" s="77" t="s">
        <v>155</v>
      </c>
      <c r="D3" s="77"/>
      <c r="E3" s="77"/>
      <c r="F3" s="77"/>
      <c r="G3" s="77"/>
      <c r="H3" s="77"/>
      <c r="I3" s="77"/>
      <c r="J3" s="77"/>
      <c r="K3" s="78"/>
    </row>
    <row r="4" spans="1:11" x14ac:dyDescent="0.25">
      <c r="A4" s="1243"/>
      <c r="B4" s="1239"/>
      <c r="C4" s="79">
        <v>2014</v>
      </c>
      <c r="D4" s="79"/>
      <c r="E4" s="79"/>
      <c r="F4" s="79"/>
      <c r="G4" s="79"/>
      <c r="H4" s="79"/>
      <c r="I4" s="79"/>
      <c r="J4" s="79"/>
      <c r="K4" s="80"/>
    </row>
    <row r="5" spans="1:11" x14ac:dyDescent="0.25">
      <c r="A5" s="1243"/>
      <c r="B5" s="1239"/>
      <c r="C5" s="1239" t="s">
        <v>156</v>
      </c>
      <c r="D5" s="1239" t="s">
        <v>157</v>
      </c>
      <c r="E5" s="1239" t="s">
        <v>158</v>
      </c>
      <c r="F5" s="1239" t="s">
        <v>159</v>
      </c>
      <c r="G5" s="1239" t="s">
        <v>160</v>
      </c>
      <c r="H5" s="79" t="s">
        <v>672</v>
      </c>
      <c r="I5" s="79"/>
      <c r="J5" s="79"/>
      <c r="K5" s="80"/>
    </row>
    <row r="6" spans="1:11" x14ac:dyDescent="0.25">
      <c r="A6" s="1243"/>
      <c r="B6" s="1239"/>
      <c r="C6" s="1239"/>
      <c r="D6" s="1239"/>
      <c r="E6" s="1239"/>
      <c r="F6" s="1239"/>
      <c r="G6" s="1239"/>
      <c r="H6" s="1245" t="s">
        <v>161</v>
      </c>
      <c r="I6" s="1245" t="s">
        <v>162</v>
      </c>
      <c r="J6" s="1245" t="s">
        <v>163</v>
      </c>
      <c r="K6" s="1248" t="s">
        <v>165</v>
      </c>
    </row>
    <row r="7" spans="1:11" x14ac:dyDescent="0.25">
      <c r="A7" s="1243"/>
      <c r="B7" s="1239"/>
      <c r="C7" s="1239"/>
      <c r="D7" s="1239"/>
      <c r="E7" s="1239"/>
      <c r="F7" s="1239"/>
      <c r="G7" s="1239"/>
      <c r="H7" s="1246"/>
      <c r="I7" s="1246"/>
      <c r="J7" s="1246"/>
      <c r="K7" s="1248"/>
    </row>
    <row r="8" spans="1:11" ht="15.75" thickBot="1" x14ac:dyDescent="0.3">
      <c r="A8" s="1244"/>
      <c r="B8" s="1240"/>
      <c r="C8" s="1240"/>
      <c r="D8" s="1240"/>
      <c r="E8" s="1240"/>
      <c r="F8" s="1240"/>
      <c r="G8" s="1240"/>
      <c r="H8" s="1247"/>
      <c r="I8" s="1247"/>
      <c r="J8" s="1247"/>
      <c r="K8" s="1249"/>
    </row>
    <row r="9" spans="1:11" x14ac:dyDescent="0.25">
      <c r="A9" s="1083" t="s">
        <v>199</v>
      </c>
      <c r="B9" s="1084"/>
      <c r="C9" s="1084"/>
      <c r="D9" s="1084"/>
      <c r="E9" s="1084"/>
      <c r="F9" s="1084"/>
      <c r="G9" s="1084"/>
      <c r="H9" s="1085"/>
      <c r="I9" s="1085"/>
      <c r="J9" s="1085"/>
      <c r="K9" s="1086"/>
    </row>
    <row r="10" spans="1:11" x14ac:dyDescent="0.25">
      <c r="A10" s="20" t="s">
        <v>200</v>
      </c>
      <c r="B10" s="21" t="s">
        <v>35</v>
      </c>
      <c r="C10" s="21">
        <v>20</v>
      </c>
      <c r="D10" s="25">
        <v>0.3</v>
      </c>
      <c r="E10" s="25">
        <v>0.3</v>
      </c>
      <c r="F10" s="25">
        <v>0.3</v>
      </c>
      <c r="G10" s="25">
        <v>0.3</v>
      </c>
      <c r="H10" s="21" t="s">
        <v>2</v>
      </c>
      <c r="I10" s="21" t="s">
        <v>2</v>
      </c>
      <c r="J10" s="21" t="s">
        <v>2</v>
      </c>
      <c r="K10" s="26" t="s">
        <v>2</v>
      </c>
    </row>
    <row r="11" spans="1:11" x14ac:dyDescent="0.25">
      <c r="A11" s="20" t="s">
        <v>201</v>
      </c>
      <c r="B11" s="21" t="s">
        <v>35</v>
      </c>
      <c r="C11" s="21">
        <v>20</v>
      </c>
      <c r="D11" s="25">
        <v>8</v>
      </c>
      <c r="E11" s="25">
        <v>10</v>
      </c>
      <c r="F11" s="25">
        <v>10</v>
      </c>
      <c r="G11" s="25">
        <v>12</v>
      </c>
      <c r="H11" s="21" t="s">
        <v>2</v>
      </c>
      <c r="I11" s="21" t="s">
        <v>2</v>
      </c>
      <c r="J11" s="21" t="s">
        <v>2</v>
      </c>
      <c r="K11" s="26" t="s">
        <v>2</v>
      </c>
    </row>
    <row r="12" spans="1:11" x14ac:dyDescent="0.25">
      <c r="A12" s="1082" t="s">
        <v>183</v>
      </c>
      <c r="B12" s="49"/>
      <c r="C12" s="49"/>
      <c r="D12" s="49"/>
      <c r="E12" s="49"/>
      <c r="F12" s="49"/>
      <c r="G12" s="49"/>
      <c r="H12" s="49"/>
      <c r="I12" s="49"/>
      <c r="J12" s="49"/>
      <c r="K12" s="50"/>
    </row>
    <row r="13" spans="1:11" x14ac:dyDescent="0.25">
      <c r="A13" s="20" t="s">
        <v>202</v>
      </c>
      <c r="B13" s="21" t="s">
        <v>79</v>
      </c>
      <c r="C13" s="21">
        <v>20</v>
      </c>
      <c r="D13" s="21">
        <v>0.12</v>
      </c>
      <c r="E13" s="21">
        <v>0.2</v>
      </c>
      <c r="F13" s="21">
        <v>0.2</v>
      </c>
      <c r="G13" s="21">
        <v>0.3</v>
      </c>
      <c r="H13" s="21" t="s">
        <v>2</v>
      </c>
      <c r="I13" s="21" t="s">
        <v>2</v>
      </c>
      <c r="J13" s="21" t="s">
        <v>2</v>
      </c>
      <c r="K13" s="26" t="s">
        <v>2</v>
      </c>
    </row>
    <row r="14" spans="1:11" x14ac:dyDescent="0.25">
      <c r="A14" s="20" t="s">
        <v>203</v>
      </c>
      <c r="B14" s="21" t="s">
        <v>79</v>
      </c>
      <c r="C14" s="21">
        <v>20</v>
      </c>
      <c r="D14" s="21">
        <v>5.1999999999999998E-2</v>
      </c>
      <c r="E14" s="21">
        <v>0.17</v>
      </c>
      <c r="F14" s="21">
        <v>0.17</v>
      </c>
      <c r="G14" s="21">
        <v>0.3</v>
      </c>
      <c r="H14" s="21" t="s">
        <v>2</v>
      </c>
      <c r="I14" s="21" t="s">
        <v>2</v>
      </c>
      <c r="J14" s="21" t="s">
        <v>2</v>
      </c>
      <c r="K14" s="26" t="s">
        <v>2</v>
      </c>
    </row>
    <row r="15" spans="1:11" x14ac:dyDescent="0.25">
      <c r="A15" s="20" t="s">
        <v>81</v>
      </c>
      <c r="B15" s="21" t="s">
        <v>79</v>
      </c>
      <c r="C15" s="21">
        <v>20</v>
      </c>
      <c r="D15" s="21">
        <v>0.12</v>
      </c>
      <c r="E15" s="21">
        <v>0.2</v>
      </c>
      <c r="F15" s="21">
        <v>0.2</v>
      </c>
      <c r="G15" s="21">
        <v>0.3</v>
      </c>
      <c r="H15" s="21" t="s">
        <v>2</v>
      </c>
      <c r="I15" s="21" t="s">
        <v>2</v>
      </c>
      <c r="J15" s="21" t="s">
        <v>2</v>
      </c>
      <c r="K15" s="26" t="s">
        <v>2</v>
      </c>
    </row>
    <row r="16" spans="1:11" x14ac:dyDescent="0.25">
      <c r="A16" s="20" t="s">
        <v>204</v>
      </c>
      <c r="B16" s="21" t="s">
        <v>79</v>
      </c>
      <c r="C16" s="21">
        <v>20</v>
      </c>
      <c r="D16" s="21">
        <v>5.1999999999999998E-2</v>
      </c>
      <c r="E16" s="21">
        <v>0.17</v>
      </c>
      <c r="F16" s="21">
        <v>0.17</v>
      </c>
      <c r="G16" s="21">
        <v>0.3</v>
      </c>
      <c r="H16" s="21" t="s">
        <v>2</v>
      </c>
      <c r="I16" s="21" t="s">
        <v>2</v>
      </c>
      <c r="J16" s="21" t="s">
        <v>2</v>
      </c>
      <c r="K16" s="26" t="s">
        <v>2</v>
      </c>
    </row>
    <row r="17" spans="1:11" x14ac:dyDescent="0.25">
      <c r="A17" s="20" t="s">
        <v>82</v>
      </c>
      <c r="B17" s="21" t="s">
        <v>79</v>
      </c>
      <c r="C17" s="21">
        <v>20</v>
      </c>
      <c r="D17" s="21" t="s">
        <v>83</v>
      </c>
      <c r="E17" s="21" t="s">
        <v>83</v>
      </c>
      <c r="F17" s="21">
        <v>3.3999999999999998E-3</v>
      </c>
      <c r="G17" s="21">
        <v>1.4E-2</v>
      </c>
      <c r="H17" s="21" t="s">
        <v>2</v>
      </c>
      <c r="I17" s="21" t="s">
        <v>2</v>
      </c>
      <c r="J17" s="21" t="s">
        <v>2</v>
      </c>
      <c r="K17" s="26" t="s">
        <v>2</v>
      </c>
    </row>
    <row r="18" spans="1:11" x14ac:dyDescent="0.25">
      <c r="A18" s="20" t="s">
        <v>84</v>
      </c>
      <c r="B18" s="21" t="s">
        <v>79</v>
      </c>
      <c r="C18" s="21">
        <v>20</v>
      </c>
      <c r="D18" s="21" t="s">
        <v>85</v>
      </c>
      <c r="E18" s="21" t="s">
        <v>85</v>
      </c>
      <c r="F18" s="21">
        <v>3.0000000000000001E-3</v>
      </c>
      <c r="G18" s="21" t="s">
        <v>85</v>
      </c>
      <c r="H18" s="21" t="s">
        <v>2</v>
      </c>
      <c r="I18" s="21" t="s">
        <v>2</v>
      </c>
      <c r="J18" s="21" t="s">
        <v>2</v>
      </c>
      <c r="K18" s="26" t="s">
        <v>2</v>
      </c>
    </row>
    <row r="19" spans="1:11" x14ac:dyDescent="0.25">
      <c r="A19" s="20" t="s">
        <v>86</v>
      </c>
      <c r="B19" s="21" t="s">
        <v>79</v>
      </c>
      <c r="C19" s="21">
        <v>20</v>
      </c>
      <c r="D19" s="21" t="s">
        <v>87</v>
      </c>
      <c r="E19" s="21" t="s">
        <v>87</v>
      </c>
      <c r="F19" s="21">
        <v>1E-3</v>
      </c>
      <c r="G19" s="21" t="s">
        <v>87</v>
      </c>
      <c r="H19" s="21" t="s">
        <v>2</v>
      </c>
      <c r="I19" s="21" t="s">
        <v>2</v>
      </c>
      <c r="J19" s="21" t="s">
        <v>2</v>
      </c>
      <c r="K19" s="26" t="s">
        <v>2</v>
      </c>
    </row>
    <row r="20" spans="1:11" x14ac:dyDescent="0.25">
      <c r="A20" s="20" t="s">
        <v>88</v>
      </c>
      <c r="B20" s="21" t="s">
        <v>89</v>
      </c>
      <c r="C20" s="21">
        <v>20</v>
      </c>
      <c r="D20" s="21">
        <v>4.5999999999999999E-3</v>
      </c>
      <c r="E20" s="21">
        <v>6.6E-3</v>
      </c>
      <c r="F20" s="21">
        <v>8.3000000000000001E-3</v>
      </c>
      <c r="G20" s="72" t="s">
        <v>207</v>
      </c>
      <c r="H20" s="21" t="s">
        <v>2</v>
      </c>
      <c r="I20" s="21" t="s">
        <v>2</v>
      </c>
      <c r="J20" s="21" t="s">
        <v>2</v>
      </c>
      <c r="K20" s="26" t="s">
        <v>2</v>
      </c>
    </row>
    <row r="21" spans="1:11" x14ac:dyDescent="0.25">
      <c r="A21" s="20" t="s">
        <v>90</v>
      </c>
      <c r="B21" s="21" t="s">
        <v>89</v>
      </c>
      <c r="C21" s="21">
        <v>20</v>
      </c>
      <c r="D21" s="21">
        <v>1E-3</v>
      </c>
      <c r="E21" s="21">
        <v>2.3E-3</v>
      </c>
      <c r="F21" s="21">
        <v>2.2000000000000001E-3</v>
      </c>
      <c r="G21" s="21">
        <v>3.3E-3</v>
      </c>
      <c r="H21" s="21" t="s">
        <v>2</v>
      </c>
      <c r="I21" s="21" t="s">
        <v>2</v>
      </c>
      <c r="J21" s="21" t="s">
        <v>2</v>
      </c>
      <c r="K21" s="26" t="s">
        <v>2</v>
      </c>
    </row>
    <row r="22" spans="1:11" x14ac:dyDescent="0.25">
      <c r="A22" s="20" t="s">
        <v>91</v>
      </c>
      <c r="B22" s="21" t="s">
        <v>89</v>
      </c>
      <c r="C22" s="21">
        <v>20</v>
      </c>
      <c r="D22" s="21" t="s">
        <v>92</v>
      </c>
      <c r="E22" s="21" t="s">
        <v>92</v>
      </c>
      <c r="F22" s="21">
        <v>5.0000000000000001E-4</v>
      </c>
      <c r="G22" s="21" t="s">
        <v>92</v>
      </c>
      <c r="H22" s="21" t="s">
        <v>2</v>
      </c>
      <c r="I22" s="21" t="s">
        <v>2</v>
      </c>
      <c r="J22" s="21" t="s">
        <v>2</v>
      </c>
      <c r="K22" s="26" t="s">
        <v>2</v>
      </c>
    </row>
    <row r="23" spans="1:11" ht="15.75" thickBot="1" x14ac:dyDescent="0.3">
      <c r="A23" s="37" t="s">
        <v>93</v>
      </c>
      <c r="B23" s="38" t="s">
        <v>44</v>
      </c>
      <c r="C23" s="38">
        <v>20</v>
      </c>
      <c r="D23" s="38">
        <v>5.5E-2</v>
      </c>
      <c r="E23" s="38">
        <v>7.3999999999999996E-2</v>
      </c>
      <c r="F23" s="38">
        <v>0.14000000000000001</v>
      </c>
      <c r="G23" s="38">
        <v>1.4</v>
      </c>
      <c r="H23" s="38" t="s">
        <v>2</v>
      </c>
      <c r="I23" s="38" t="s">
        <v>2</v>
      </c>
      <c r="J23" s="38" t="s">
        <v>2</v>
      </c>
      <c r="K23" s="39" t="s">
        <v>2</v>
      </c>
    </row>
    <row r="24" spans="1:11" x14ac:dyDescent="0.25">
      <c r="A24" s="73" t="s">
        <v>149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81" t="s">
        <v>150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42" t="s">
        <v>205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241" t="s">
        <v>167</v>
      </c>
      <c r="B27" s="1241"/>
      <c r="C27" s="1241"/>
      <c r="D27" s="1241"/>
      <c r="E27" s="1241"/>
      <c r="F27" s="1241"/>
      <c r="G27" s="1241"/>
      <c r="H27" s="1241"/>
      <c r="I27" s="1241"/>
      <c r="J27" s="1241"/>
      <c r="K27" s="1241"/>
    </row>
    <row r="28" spans="1:11" s="665" customFormat="1" ht="8.25" customHeight="1" x14ac:dyDescent="0.25">
      <c r="A28" s="1241"/>
      <c r="B28" s="1241"/>
      <c r="C28" s="1241"/>
      <c r="D28" s="1241"/>
      <c r="E28" s="1241"/>
      <c r="F28" s="1241"/>
      <c r="G28" s="1241"/>
      <c r="H28" s="1241"/>
      <c r="I28" s="1241"/>
      <c r="J28" s="1241"/>
      <c r="K28" s="1241"/>
    </row>
    <row r="29" spans="1:11" x14ac:dyDescent="0.25">
      <c r="A29" s="1140" t="s">
        <v>208</v>
      </c>
      <c r="B29" s="1140"/>
      <c r="C29" s="1140"/>
      <c r="D29" s="1140"/>
      <c r="E29" s="1140"/>
      <c r="F29" s="1140"/>
      <c r="G29" s="1140"/>
      <c r="H29" s="1140"/>
      <c r="I29" s="1140"/>
      <c r="J29" s="1140"/>
      <c r="K29" s="1140"/>
    </row>
    <row r="30" spans="1:11" x14ac:dyDescent="0.25">
      <c r="A30" s="1140"/>
      <c r="B30" s="1140"/>
      <c r="C30" s="1140"/>
      <c r="D30" s="1140"/>
      <c r="E30" s="1140"/>
      <c r="F30" s="1140"/>
      <c r="G30" s="1140"/>
      <c r="H30" s="1140"/>
      <c r="I30" s="1140"/>
      <c r="J30" s="1140"/>
      <c r="K30" s="1140"/>
    </row>
  </sheetData>
  <mergeCells count="13">
    <mergeCell ref="A29:K30"/>
    <mergeCell ref="A27:K28"/>
    <mergeCell ref="F5:F8"/>
    <mergeCell ref="A3:A8"/>
    <mergeCell ref="B3:B8"/>
    <mergeCell ref="C5:C8"/>
    <mergeCell ref="D5:D8"/>
    <mergeCell ref="E5:E8"/>
    <mergeCell ref="G5:G8"/>
    <mergeCell ref="H6:H8"/>
    <mergeCell ref="I6:I8"/>
    <mergeCell ref="J6:J8"/>
    <mergeCell ref="K6:K8"/>
  </mergeCells>
  <pageMargins left="0.7" right="0.7" top="0.75" bottom="0.75" header="0.3" footer="0.3"/>
  <pageSetup orientation="landscape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zoomScaleNormal="100" workbookViewId="0">
      <selection activeCell="E28" sqref="E28"/>
    </sheetView>
  </sheetViews>
  <sheetFormatPr defaultRowHeight="15" x14ac:dyDescent="0.25"/>
  <cols>
    <col min="1" max="1" width="28.7109375" customWidth="1"/>
    <col min="3" max="4" width="12.7109375" customWidth="1"/>
  </cols>
  <sheetData>
    <row r="1" spans="1:4" ht="29.25" customHeight="1" x14ac:dyDescent="0.25">
      <c r="A1" s="1235" t="s">
        <v>657</v>
      </c>
      <c r="B1" s="1235"/>
      <c r="C1" s="1235"/>
      <c r="D1" s="1235"/>
    </row>
    <row r="2" spans="1:4" ht="15.75" thickBot="1" x14ac:dyDescent="0.3">
      <c r="A2" s="562"/>
      <c r="B2" s="569"/>
      <c r="C2" s="569"/>
      <c r="D2" s="569"/>
    </row>
    <row r="3" spans="1:4" x14ac:dyDescent="0.25">
      <c r="A3" s="582" t="s">
        <v>8</v>
      </c>
      <c r="B3" s="1250" t="s">
        <v>9</v>
      </c>
      <c r="C3" s="1146" t="s">
        <v>398</v>
      </c>
      <c r="D3" s="1253"/>
    </row>
    <row r="4" spans="1:4" x14ac:dyDescent="0.25">
      <c r="A4" s="577" t="s">
        <v>15</v>
      </c>
      <c r="B4" s="1251"/>
      <c r="C4" s="563" t="s">
        <v>510</v>
      </c>
      <c r="D4" s="564" t="s">
        <v>510</v>
      </c>
    </row>
    <row r="5" spans="1:4" x14ac:dyDescent="0.25">
      <c r="A5" s="577" t="s">
        <v>29</v>
      </c>
      <c r="B5" s="1251"/>
      <c r="C5" s="584" t="s">
        <v>175</v>
      </c>
      <c r="D5" s="583" t="s">
        <v>176</v>
      </c>
    </row>
    <row r="6" spans="1:4" x14ac:dyDescent="0.25">
      <c r="A6" s="577" t="s">
        <v>0</v>
      </c>
      <c r="B6" s="1251"/>
      <c r="C6" s="572">
        <v>41860.506944444445</v>
      </c>
      <c r="D6" s="568">
        <v>41891.388888888891</v>
      </c>
    </row>
    <row r="7" spans="1:4" x14ac:dyDescent="0.25">
      <c r="A7" s="580" t="s">
        <v>31</v>
      </c>
      <c r="B7" s="1251"/>
      <c r="C7" s="579">
        <v>542155</v>
      </c>
      <c r="D7" s="565">
        <v>542155</v>
      </c>
    </row>
    <row r="8" spans="1:4" ht="15.75" thickBot="1" x14ac:dyDescent="0.3">
      <c r="A8" s="581" t="s">
        <v>32</v>
      </c>
      <c r="B8" s="1252"/>
      <c r="C8" s="566">
        <v>7173731</v>
      </c>
      <c r="D8" s="567">
        <v>7173731</v>
      </c>
    </row>
    <row r="9" spans="1:4" x14ac:dyDescent="0.25">
      <c r="A9" s="549" t="s">
        <v>199</v>
      </c>
      <c r="B9" s="316"/>
      <c r="C9" s="316"/>
      <c r="D9" s="317"/>
    </row>
    <row r="10" spans="1:4" x14ac:dyDescent="0.25">
      <c r="A10" s="570" t="s">
        <v>200</v>
      </c>
      <c r="B10" s="571" t="s">
        <v>35</v>
      </c>
      <c r="C10" s="586">
        <v>0.3</v>
      </c>
      <c r="D10" s="587">
        <v>0.3</v>
      </c>
    </row>
    <row r="11" spans="1:4" x14ac:dyDescent="0.25">
      <c r="A11" s="570" t="s">
        <v>201</v>
      </c>
      <c r="B11" s="571" t="s">
        <v>35</v>
      </c>
      <c r="C11" s="586">
        <v>6</v>
      </c>
      <c r="D11" s="587">
        <v>6</v>
      </c>
    </row>
    <row r="12" spans="1:4" x14ac:dyDescent="0.25">
      <c r="A12" s="285" t="s">
        <v>183</v>
      </c>
      <c r="B12" s="286"/>
      <c r="C12" s="286"/>
      <c r="D12" s="244"/>
    </row>
    <row r="13" spans="1:4" x14ac:dyDescent="0.25">
      <c r="A13" s="570" t="s">
        <v>202</v>
      </c>
      <c r="B13" s="571" t="s">
        <v>79</v>
      </c>
      <c r="C13" s="571">
        <v>0.36</v>
      </c>
      <c r="D13" s="573">
        <v>0.16</v>
      </c>
    </row>
    <row r="14" spans="1:4" x14ac:dyDescent="0.25">
      <c r="A14" s="570" t="s">
        <v>203</v>
      </c>
      <c r="B14" s="571" t="s">
        <v>79</v>
      </c>
      <c r="C14" s="571">
        <v>0.24</v>
      </c>
      <c r="D14" s="573">
        <v>8.5000000000000006E-2</v>
      </c>
    </row>
    <row r="15" spans="1:4" x14ac:dyDescent="0.25">
      <c r="A15" s="561" t="s">
        <v>81</v>
      </c>
      <c r="B15" s="571" t="s">
        <v>79</v>
      </c>
      <c r="C15" s="571">
        <v>0.36</v>
      </c>
      <c r="D15" s="573">
        <v>0.16</v>
      </c>
    </row>
    <row r="16" spans="1:4" x14ac:dyDescent="0.25">
      <c r="A16" s="561" t="s">
        <v>204</v>
      </c>
      <c r="B16" s="571" t="s">
        <v>79</v>
      </c>
      <c r="C16" s="571">
        <v>0.24</v>
      </c>
      <c r="D16" s="573">
        <v>8.5000000000000006E-2</v>
      </c>
    </row>
    <row r="17" spans="1:4" x14ac:dyDescent="0.25">
      <c r="A17" s="570" t="s">
        <v>82</v>
      </c>
      <c r="B17" s="571" t="s">
        <v>79</v>
      </c>
      <c r="C17" s="571" t="s">
        <v>83</v>
      </c>
      <c r="D17" s="573" t="s">
        <v>83</v>
      </c>
    </row>
    <row r="18" spans="1:4" x14ac:dyDescent="0.25">
      <c r="A18" s="570" t="s">
        <v>84</v>
      </c>
      <c r="B18" s="571" t="s">
        <v>79</v>
      </c>
      <c r="C18" s="571" t="s">
        <v>85</v>
      </c>
      <c r="D18" s="573" t="s">
        <v>85</v>
      </c>
    </row>
    <row r="19" spans="1:4" x14ac:dyDescent="0.25">
      <c r="A19" s="570" t="s">
        <v>86</v>
      </c>
      <c r="B19" s="571" t="s">
        <v>79</v>
      </c>
      <c r="C19" s="571" t="s">
        <v>87</v>
      </c>
      <c r="D19" s="573" t="s">
        <v>87</v>
      </c>
    </row>
    <row r="20" spans="1:4" x14ac:dyDescent="0.25">
      <c r="A20" s="570" t="s">
        <v>88</v>
      </c>
      <c r="B20" s="571" t="s">
        <v>89</v>
      </c>
      <c r="C20" s="571">
        <v>1.9E-2</v>
      </c>
      <c r="D20" s="573">
        <v>1.0999999999999999E-2</v>
      </c>
    </row>
    <row r="21" spans="1:4" x14ac:dyDescent="0.25">
      <c r="A21" s="570" t="s">
        <v>90</v>
      </c>
      <c r="B21" s="571" t="s">
        <v>89</v>
      </c>
      <c r="C21" s="571">
        <v>3.3999999999999998E-3</v>
      </c>
      <c r="D21" s="573">
        <v>2.3E-3</v>
      </c>
    </row>
    <row r="22" spans="1:4" x14ac:dyDescent="0.25">
      <c r="A22" s="570" t="s">
        <v>91</v>
      </c>
      <c r="B22" s="571" t="s">
        <v>89</v>
      </c>
      <c r="C22" s="571" t="s">
        <v>92</v>
      </c>
      <c r="D22" s="573" t="s">
        <v>92</v>
      </c>
    </row>
    <row r="23" spans="1:4" ht="15.75" thickBot="1" x14ac:dyDescent="0.3">
      <c r="A23" s="574" t="s">
        <v>93</v>
      </c>
      <c r="B23" s="575" t="s">
        <v>44</v>
      </c>
      <c r="C23" s="575">
        <v>0.15</v>
      </c>
      <c r="D23" s="576">
        <v>0.1</v>
      </c>
    </row>
    <row r="24" spans="1:4" x14ac:dyDescent="0.25">
      <c r="A24" s="578" t="s">
        <v>149</v>
      </c>
      <c r="B24" s="569"/>
      <c r="C24" s="569"/>
      <c r="D24" s="569"/>
    </row>
    <row r="25" spans="1:4" x14ac:dyDescent="0.25">
      <c r="A25" s="585" t="s">
        <v>150</v>
      </c>
      <c r="B25" s="569"/>
      <c r="C25" s="569"/>
      <c r="D25" s="569"/>
    </row>
    <row r="26" spans="1:4" x14ac:dyDescent="0.25">
      <c r="A26" s="1140" t="s">
        <v>722</v>
      </c>
      <c r="B26" s="1140"/>
      <c r="C26" s="1140"/>
      <c r="D26" s="1140"/>
    </row>
    <row r="27" spans="1:4" x14ac:dyDescent="0.25">
      <c r="A27" s="1140"/>
      <c r="B27" s="1140"/>
      <c r="C27" s="1140"/>
      <c r="D27" s="1140"/>
    </row>
    <row r="28" spans="1:4" x14ac:dyDescent="0.25">
      <c r="A28" s="1140"/>
      <c r="B28" s="1140"/>
      <c r="C28" s="1140"/>
      <c r="D28" s="1140"/>
    </row>
  </sheetData>
  <mergeCells count="4">
    <mergeCell ref="B3:B8"/>
    <mergeCell ref="C3:D3"/>
    <mergeCell ref="A1:D1"/>
    <mergeCell ref="A26:D28"/>
  </mergeCells>
  <pageMargins left="0.7" right="0.7" top="0.75" bottom="0.75" header="0.3" footer="0.3"/>
  <pageSetup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F28" sqref="F28"/>
    </sheetView>
  </sheetViews>
  <sheetFormatPr defaultRowHeight="15" x14ac:dyDescent="0.25"/>
  <cols>
    <col min="1" max="1" width="27" customWidth="1"/>
    <col min="3" max="13" width="12.7109375" customWidth="1"/>
  </cols>
  <sheetData>
    <row r="1" spans="1:13" x14ac:dyDescent="0.25">
      <c r="A1" s="590" t="s">
        <v>658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</row>
    <row r="2" spans="1:13" ht="15.75" thickBot="1" x14ac:dyDescent="0.3">
      <c r="A2" s="590" t="s">
        <v>7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</row>
    <row r="3" spans="1:13" x14ac:dyDescent="0.25">
      <c r="A3" s="612" t="s">
        <v>8</v>
      </c>
      <c r="B3" s="1250"/>
      <c r="C3" s="1254" t="s">
        <v>402</v>
      </c>
      <c r="D3" s="1254"/>
      <c r="E3" s="1254"/>
      <c r="F3" s="1254" t="s">
        <v>403</v>
      </c>
      <c r="G3" s="1254"/>
      <c r="H3" s="1254"/>
      <c r="I3" s="1254" t="s">
        <v>404</v>
      </c>
      <c r="J3" s="1254"/>
      <c r="K3" s="1254"/>
      <c r="L3" s="1254" t="s">
        <v>405</v>
      </c>
      <c r="M3" s="1253"/>
    </row>
    <row r="4" spans="1:13" x14ac:dyDescent="0.25">
      <c r="A4" s="606" t="s">
        <v>15</v>
      </c>
      <c r="B4" s="1251"/>
      <c r="C4" s="591" t="s">
        <v>511</v>
      </c>
      <c r="D4" s="591" t="s">
        <v>511</v>
      </c>
      <c r="E4" s="591" t="s">
        <v>511</v>
      </c>
      <c r="F4" s="591" t="s">
        <v>512</v>
      </c>
      <c r="G4" s="591" t="s">
        <v>512</v>
      </c>
      <c r="H4" s="591" t="s">
        <v>512</v>
      </c>
      <c r="I4" s="591" t="s">
        <v>513</v>
      </c>
      <c r="J4" s="591" t="s">
        <v>513</v>
      </c>
      <c r="K4" s="591" t="s">
        <v>513</v>
      </c>
      <c r="L4" s="591" t="s">
        <v>514</v>
      </c>
      <c r="M4" s="592" t="s">
        <v>514</v>
      </c>
    </row>
    <row r="5" spans="1:13" x14ac:dyDescent="0.25">
      <c r="A5" s="606" t="s">
        <v>29</v>
      </c>
      <c r="B5" s="1251"/>
      <c r="C5" s="614" t="s">
        <v>177</v>
      </c>
      <c r="D5" s="614" t="s">
        <v>175</v>
      </c>
      <c r="E5" s="614" t="s">
        <v>176</v>
      </c>
      <c r="F5" s="614" t="s">
        <v>177</v>
      </c>
      <c r="G5" s="614" t="s">
        <v>175</v>
      </c>
      <c r="H5" s="614" t="s">
        <v>176</v>
      </c>
      <c r="I5" s="614" t="s">
        <v>177</v>
      </c>
      <c r="J5" s="614" t="s">
        <v>175</v>
      </c>
      <c r="K5" s="614" t="s">
        <v>176</v>
      </c>
      <c r="L5" s="614" t="s">
        <v>177</v>
      </c>
      <c r="M5" s="613" t="s">
        <v>175</v>
      </c>
    </row>
    <row r="6" spans="1:13" x14ac:dyDescent="0.25">
      <c r="A6" s="606" t="s">
        <v>0</v>
      </c>
      <c r="B6" s="1251"/>
      <c r="C6" s="596">
        <v>41841.503472222219</v>
      </c>
      <c r="D6" s="596">
        <v>41865.5625</v>
      </c>
      <c r="E6" s="596">
        <v>41890.4375</v>
      </c>
      <c r="F6" s="596">
        <v>41841.454861111109</v>
      </c>
      <c r="G6" s="596">
        <v>41865.493055555555</v>
      </c>
      <c r="H6" s="596">
        <v>41890.4375</v>
      </c>
      <c r="I6" s="596">
        <v>41841.5</v>
      </c>
      <c r="J6" s="596">
        <v>41865.4375</v>
      </c>
      <c r="K6" s="596">
        <v>41890.4375</v>
      </c>
      <c r="L6" s="596">
        <v>41841.565972222219</v>
      </c>
      <c r="M6" s="597">
        <v>41865.368055555555</v>
      </c>
    </row>
    <row r="7" spans="1:13" x14ac:dyDescent="0.25">
      <c r="A7" s="610" t="s">
        <v>31</v>
      </c>
      <c r="B7" s="1251"/>
      <c r="C7" s="609">
        <v>507638</v>
      </c>
      <c r="D7" s="609">
        <v>507638</v>
      </c>
      <c r="E7" s="609">
        <v>507638</v>
      </c>
      <c r="F7" s="609">
        <v>505912</v>
      </c>
      <c r="G7" s="609">
        <v>505912</v>
      </c>
      <c r="H7" s="609">
        <v>505912</v>
      </c>
      <c r="I7" s="609">
        <v>503125</v>
      </c>
      <c r="J7" s="609">
        <v>503125</v>
      </c>
      <c r="K7" s="609">
        <v>503125</v>
      </c>
      <c r="L7" s="609">
        <v>501976</v>
      </c>
      <c r="M7" s="593">
        <v>501976</v>
      </c>
    </row>
    <row r="8" spans="1:13" ht="15.75" thickBot="1" x14ac:dyDescent="0.3">
      <c r="A8" s="611" t="s">
        <v>32</v>
      </c>
      <c r="B8" s="1252"/>
      <c r="C8" s="594">
        <v>7164461</v>
      </c>
      <c r="D8" s="594">
        <v>7164461</v>
      </c>
      <c r="E8" s="594">
        <v>7164461</v>
      </c>
      <c r="F8" s="594">
        <v>7164431</v>
      </c>
      <c r="G8" s="594">
        <v>7164431</v>
      </c>
      <c r="H8" s="594">
        <v>7164431</v>
      </c>
      <c r="I8" s="594">
        <v>7161481</v>
      </c>
      <c r="J8" s="594">
        <v>7161481</v>
      </c>
      <c r="K8" s="594">
        <v>7161481</v>
      </c>
      <c r="L8" s="594">
        <v>7159857</v>
      </c>
      <c r="M8" s="595">
        <v>7159857</v>
      </c>
    </row>
    <row r="9" spans="1:13" x14ac:dyDescent="0.25">
      <c r="A9" s="549" t="s">
        <v>199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7"/>
    </row>
    <row r="10" spans="1:13" x14ac:dyDescent="0.25">
      <c r="A10" s="599" t="s">
        <v>200</v>
      </c>
      <c r="B10" s="600" t="s">
        <v>35</v>
      </c>
      <c r="C10" s="616">
        <v>0.3</v>
      </c>
      <c r="D10" s="616">
        <v>0.3</v>
      </c>
      <c r="E10" s="616">
        <v>0.3</v>
      </c>
      <c r="F10" s="616">
        <v>0.3</v>
      </c>
      <c r="G10" s="616">
        <v>0.3</v>
      </c>
      <c r="H10" s="616">
        <v>0.3</v>
      </c>
      <c r="I10" s="616">
        <v>0.3</v>
      </c>
      <c r="J10" s="616">
        <v>0.3</v>
      </c>
      <c r="K10" s="616">
        <v>0.3</v>
      </c>
      <c r="L10" s="616">
        <v>0.3</v>
      </c>
      <c r="M10" s="617">
        <v>0.3</v>
      </c>
    </row>
    <row r="11" spans="1:13" x14ac:dyDescent="0.25">
      <c r="A11" s="599" t="s">
        <v>201</v>
      </c>
      <c r="B11" s="600" t="s">
        <v>35</v>
      </c>
      <c r="C11" s="616">
        <v>6</v>
      </c>
      <c r="D11" s="616">
        <v>6</v>
      </c>
      <c r="E11" s="616">
        <v>6</v>
      </c>
      <c r="F11" s="616">
        <v>12</v>
      </c>
      <c r="G11" s="616">
        <v>12</v>
      </c>
      <c r="H11" s="616">
        <v>10</v>
      </c>
      <c r="I11" s="616">
        <v>16</v>
      </c>
      <c r="J11" s="616">
        <v>18</v>
      </c>
      <c r="K11" s="616">
        <v>10</v>
      </c>
      <c r="L11" s="616">
        <v>22</v>
      </c>
      <c r="M11" s="617">
        <v>22</v>
      </c>
    </row>
    <row r="12" spans="1:13" x14ac:dyDescent="0.25">
      <c r="A12" s="285" t="s">
        <v>183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44"/>
    </row>
    <row r="13" spans="1:13" x14ac:dyDescent="0.25">
      <c r="A13" s="599" t="s">
        <v>202</v>
      </c>
      <c r="B13" s="600" t="s">
        <v>79</v>
      </c>
      <c r="C13" s="600">
        <v>0.22</v>
      </c>
      <c r="D13" s="600">
        <v>0.15</v>
      </c>
      <c r="E13" s="600">
        <v>0.14000000000000001</v>
      </c>
      <c r="F13" s="600">
        <v>0.19</v>
      </c>
      <c r="G13" s="600">
        <v>0.15</v>
      </c>
      <c r="H13" s="600">
        <v>0.13</v>
      </c>
      <c r="I13" s="600">
        <v>0.23</v>
      </c>
      <c r="J13" s="600">
        <v>9.5000000000000001E-2</v>
      </c>
      <c r="K13" s="600">
        <v>7.2999999999999995E-2</v>
      </c>
      <c r="L13" s="600">
        <v>0.16</v>
      </c>
      <c r="M13" s="602">
        <v>0.1</v>
      </c>
    </row>
    <row r="14" spans="1:13" x14ac:dyDescent="0.25">
      <c r="A14" s="599" t="s">
        <v>203</v>
      </c>
      <c r="B14" s="600" t="s">
        <v>79</v>
      </c>
      <c r="C14" s="601">
        <v>0.22</v>
      </c>
      <c r="D14" s="601">
        <v>0.14000000000000001</v>
      </c>
      <c r="E14" s="601">
        <v>0.13</v>
      </c>
      <c r="F14" s="600">
        <v>0.2</v>
      </c>
      <c r="G14" s="600">
        <v>8.6999999999999994E-2</v>
      </c>
      <c r="H14" s="600" t="s">
        <v>80</v>
      </c>
      <c r="I14" s="600">
        <v>0.15</v>
      </c>
      <c r="J14" s="600">
        <v>0.14000000000000001</v>
      </c>
      <c r="K14" s="600">
        <v>7.0000000000000007E-2</v>
      </c>
      <c r="L14" s="600">
        <v>0.13</v>
      </c>
      <c r="M14" s="602">
        <v>0.11</v>
      </c>
    </row>
    <row r="15" spans="1:13" x14ac:dyDescent="0.25">
      <c r="A15" s="589" t="s">
        <v>81</v>
      </c>
      <c r="B15" s="600" t="s">
        <v>79</v>
      </c>
      <c r="C15" s="600">
        <v>0.22</v>
      </c>
      <c r="D15" s="600">
        <v>0.15</v>
      </c>
      <c r="E15" s="600">
        <v>0.14000000000000001</v>
      </c>
      <c r="F15" s="600">
        <v>0.19</v>
      </c>
      <c r="G15" s="600">
        <v>0.15</v>
      </c>
      <c r="H15" s="600">
        <v>0.12</v>
      </c>
      <c r="I15" s="600">
        <v>0.23</v>
      </c>
      <c r="J15" s="600">
        <v>9.5000000000000001E-2</v>
      </c>
      <c r="K15" s="600">
        <v>6.4000000000000001E-2</v>
      </c>
      <c r="L15" s="600">
        <v>0.16</v>
      </c>
      <c r="M15" s="602">
        <v>0.1</v>
      </c>
    </row>
    <row r="16" spans="1:13" x14ac:dyDescent="0.25">
      <c r="A16" s="589" t="s">
        <v>204</v>
      </c>
      <c r="B16" s="600" t="s">
        <v>79</v>
      </c>
      <c r="C16" s="600">
        <v>0.22</v>
      </c>
      <c r="D16" s="600">
        <v>0.14000000000000001</v>
      </c>
      <c r="E16" s="600">
        <v>0.13</v>
      </c>
      <c r="F16" s="600">
        <v>0.2</v>
      </c>
      <c r="G16" s="600">
        <v>8.6999999999999994E-2</v>
      </c>
      <c r="H16" s="600" t="s">
        <v>80</v>
      </c>
      <c r="I16" s="600">
        <v>0.15</v>
      </c>
      <c r="J16" s="600">
        <v>0.14000000000000001</v>
      </c>
      <c r="K16" s="600">
        <v>6.0999999999999999E-2</v>
      </c>
      <c r="L16" s="600">
        <v>0.13</v>
      </c>
      <c r="M16" s="602">
        <v>0.11</v>
      </c>
    </row>
    <row r="17" spans="1:13" x14ac:dyDescent="0.25">
      <c r="A17" s="599" t="s">
        <v>82</v>
      </c>
      <c r="B17" s="600" t="s">
        <v>79</v>
      </c>
      <c r="C17" s="600">
        <v>6.3E-3</v>
      </c>
      <c r="D17" s="600" t="s">
        <v>83</v>
      </c>
      <c r="E17" s="600" t="s">
        <v>83</v>
      </c>
      <c r="F17" s="600" t="s">
        <v>83</v>
      </c>
      <c r="G17" s="600" t="s">
        <v>83</v>
      </c>
      <c r="H17" s="600" t="s">
        <v>83</v>
      </c>
      <c r="I17" s="600" t="s">
        <v>83</v>
      </c>
      <c r="J17" s="600" t="s">
        <v>83</v>
      </c>
      <c r="K17" s="600" t="s">
        <v>83</v>
      </c>
      <c r="L17" s="600" t="s">
        <v>83</v>
      </c>
      <c r="M17" s="602" t="s">
        <v>83</v>
      </c>
    </row>
    <row r="18" spans="1:13" x14ac:dyDescent="0.25">
      <c r="A18" s="599" t="s">
        <v>84</v>
      </c>
      <c r="B18" s="600" t="s">
        <v>79</v>
      </c>
      <c r="C18" s="600" t="s">
        <v>85</v>
      </c>
      <c r="D18" s="600" t="s">
        <v>85</v>
      </c>
      <c r="E18" s="600" t="s">
        <v>85</v>
      </c>
      <c r="F18" s="600" t="s">
        <v>85</v>
      </c>
      <c r="G18" s="600" t="s">
        <v>85</v>
      </c>
      <c r="H18" s="600">
        <v>8.0000000000000002E-3</v>
      </c>
      <c r="I18" s="600" t="s">
        <v>85</v>
      </c>
      <c r="J18" s="600" t="s">
        <v>85</v>
      </c>
      <c r="K18" s="600">
        <v>8.8999999999999999E-3</v>
      </c>
      <c r="L18" s="600" t="s">
        <v>85</v>
      </c>
      <c r="M18" s="602" t="s">
        <v>85</v>
      </c>
    </row>
    <row r="19" spans="1:13" x14ac:dyDescent="0.25">
      <c r="A19" s="599" t="s">
        <v>86</v>
      </c>
      <c r="B19" s="600" t="s">
        <v>79</v>
      </c>
      <c r="C19" s="600" t="s">
        <v>87</v>
      </c>
      <c r="D19" s="600" t="s">
        <v>87</v>
      </c>
      <c r="E19" s="600" t="s">
        <v>87</v>
      </c>
      <c r="F19" s="600" t="s">
        <v>87</v>
      </c>
      <c r="G19" s="600" t="s">
        <v>87</v>
      </c>
      <c r="H19" s="600" t="s">
        <v>87</v>
      </c>
      <c r="I19" s="600" t="s">
        <v>87</v>
      </c>
      <c r="J19" s="600" t="s">
        <v>87</v>
      </c>
      <c r="K19" s="600" t="s">
        <v>87</v>
      </c>
      <c r="L19" s="600" t="s">
        <v>87</v>
      </c>
      <c r="M19" s="602" t="s">
        <v>87</v>
      </c>
    </row>
    <row r="20" spans="1:13" x14ac:dyDescent="0.25">
      <c r="A20" s="599" t="s">
        <v>88</v>
      </c>
      <c r="B20" s="600" t="s">
        <v>89</v>
      </c>
      <c r="C20" s="600">
        <v>4.4999999999999997E-3</v>
      </c>
      <c r="D20" s="600">
        <v>6.4999999999999997E-3</v>
      </c>
      <c r="E20" s="600">
        <v>3.0999999999999999E-3</v>
      </c>
      <c r="F20" s="600">
        <v>2.5000000000000001E-3</v>
      </c>
      <c r="G20" s="600">
        <v>3.7000000000000002E-3</v>
      </c>
      <c r="H20" s="600">
        <v>2.7000000000000001E-3</v>
      </c>
      <c r="I20" s="600">
        <v>1.6000000000000001E-3</v>
      </c>
      <c r="J20" s="600">
        <v>3.3E-3</v>
      </c>
      <c r="K20" s="600">
        <v>2.3999999999999998E-3</v>
      </c>
      <c r="L20" s="600">
        <v>3.0000000000000001E-3</v>
      </c>
      <c r="M20" s="602">
        <v>3.8999999999999998E-3</v>
      </c>
    </row>
    <row r="21" spans="1:13" x14ac:dyDescent="0.25">
      <c r="A21" s="599" t="s">
        <v>90</v>
      </c>
      <c r="B21" s="600" t="s">
        <v>89</v>
      </c>
      <c r="C21" s="600" t="s">
        <v>92</v>
      </c>
      <c r="D21" s="600">
        <v>1.5E-3</v>
      </c>
      <c r="E21" s="600" t="s">
        <v>92</v>
      </c>
      <c r="F21" s="600">
        <v>1.5E-3</v>
      </c>
      <c r="G21" s="600">
        <v>1.9E-3</v>
      </c>
      <c r="H21" s="600" t="s">
        <v>92</v>
      </c>
      <c r="I21" s="600" t="s">
        <v>92</v>
      </c>
      <c r="J21" s="600">
        <v>1.2999999999999999E-3</v>
      </c>
      <c r="K21" s="600" t="s">
        <v>92</v>
      </c>
      <c r="L21" s="600" t="s">
        <v>92</v>
      </c>
      <c r="M21" s="602">
        <v>1.6000000000000001E-3</v>
      </c>
    </row>
    <row r="22" spans="1:13" x14ac:dyDescent="0.25">
      <c r="A22" s="599" t="s">
        <v>91</v>
      </c>
      <c r="B22" s="600" t="s">
        <v>89</v>
      </c>
      <c r="C22" s="600" t="s">
        <v>92</v>
      </c>
      <c r="D22" s="600" t="s">
        <v>92</v>
      </c>
      <c r="E22" s="600" t="s">
        <v>92</v>
      </c>
      <c r="F22" s="600" t="s">
        <v>92</v>
      </c>
      <c r="G22" s="600" t="s">
        <v>92</v>
      </c>
      <c r="H22" s="600" t="s">
        <v>92</v>
      </c>
      <c r="I22" s="600" t="s">
        <v>92</v>
      </c>
      <c r="J22" s="600" t="s">
        <v>92</v>
      </c>
      <c r="K22" s="600" t="s">
        <v>92</v>
      </c>
      <c r="L22" s="600" t="s">
        <v>92</v>
      </c>
      <c r="M22" s="602" t="s">
        <v>92</v>
      </c>
    </row>
    <row r="23" spans="1:13" ht="15.75" thickBot="1" x14ac:dyDescent="0.3">
      <c r="A23" s="603" t="s">
        <v>93</v>
      </c>
      <c r="B23" s="604" t="s">
        <v>44</v>
      </c>
      <c r="C23" s="604">
        <v>0.14000000000000001</v>
      </c>
      <c r="D23" s="604">
        <v>0.08</v>
      </c>
      <c r="E23" s="604">
        <v>7.4999999999999997E-2</v>
      </c>
      <c r="F23" s="604">
        <v>0.08</v>
      </c>
      <c r="G23" s="604">
        <v>5.6000000000000001E-2</v>
      </c>
      <c r="H23" s="604">
        <v>0.05</v>
      </c>
      <c r="I23" s="604">
        <v>6.3E-2</v>
      </c>
      <c r="J23" s="604">
        <v>4.5999999999999999E-2</v>
      </c>
      <c r="K23" s="604">
        <v>0.04</v>
      </c>
      <c r="L23" s="604">
        <v>5.1999999999999998E-2</v>
      </c>
      <c r="M23" s="605">
        <v>4.3999999999999997E-2</v>
      </c>
    </row>
    <row r="24" spans="1:13" x14ac:dyDescent="0.25">
      <c r="A24" s="607" t="s">
        <v>149</v>
      </c>
      <c r="B24" s="598"/>
      <c r="C24" s="598"/>
      <c r="D24" s="598"/>
      <c r="E24" s="598"/>
      <c r="F24" s="598"/>
      <c r="G24" s="598"/>
      <c r="H24" s="598"/>
      <c r="I24" s="598"/>
      <c r="J24" s="598"/>
      <c r="K24" s="598"/>
      <c r="L24" s="598"/>
      <c r="M24" s="598"/>
    </row>
    <row r="25" spans="1:13" x14ac:dyDescent="0.25">
      <c r="A25" s="608" t="s">
        <v>150</v>
      </c>
      <c r="B25" s="598"/>
      <c r="C25" s="598"/>
      <c r="D25" s="598"/>
      <c r="E25" s="598"/>
      <c r="F25" s="598"/>
      <c r="G25" s="598"/>
      <c r="H25" s="598"/>
      <c r="I25" s="598"/>
      <c r="J25" s="598"/>
      <c r="K25" s="598"/>
      <c r="L25" s="598"/>
      <c r="M25" s="598"/>
    </row>
    <row r="26" spans="1:13" x14ac:dyDescent="0.25">
      <c r="A26" s="615" t="s">
        <v>206</v>
      </c>
      <c r="B26" s="588"/>
      <c r="C26" s="588"/>
      <c r="D26" s="588"/>
      <c r="E26" s="588"/>
      <c r="F26" s="588"/>
      <c r="G26" s="588"/>
      <c r="H26" s="588"/>
      <c r="I26" s="588"/>
      <c r="J26" s="588"/>
      <c r="K26" s="588"/>
      <c r="L26" s="588"/>
      <c r="M26" s="588"/>
    </row>
  </sheetData>
  <mergeCells count="5">
    <mergeCell ref="F3:H3"/>
    <mergeCell ref="I3:K3"/>
    <mergeCell ref="L3:M3"/>
    <mergeCell ref="B3:B8"/>
    <mergeCell ref="C3:E3"/>
  </mergeCells>
  <pageMargins left="0.7" right="0.7" top="0.75" bottom="0.75" header="0.3" footer="0.3"/>
  <pageSetup paperSize="3" orientation="landscape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G32" sqref="G32"/>
    </sheetView>
  </sheetViews>
  <sheetFormatPr defaultRowHeight="15" x14ac:dyDescent="0.25"/>
  <cols>
    <col min="1" max="1" width="28.42578125" customWidth="1"/>
  </cols>
  <sheetData>
    <row r="1" spans="1:11" x14ac:dyDescent="0.25">
      <c r="A1" s="622" t="s">
        <v>659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</row>
    <row r="2" spans="1:11" ht="15.75" thickBot="1" x14ac:dyDescent="0.3">
      <c r="A2" s="622" t="s">
        <v>153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</row>
    <row r="3" spans="1:11" x14ac:dyDescent="0.25">
      <c r="A3" s="1202" t="s">
        <v>154</v>
      </c>
      <c r="B3" s="1199" t="s">
        <v>9</v>
      </c>
      <c r="C3" s="633"/>
      <c r="D3" s="633"/>
      <c r="E3" s="633" t="s">
        <v>155</v>
      </c>
      <c r="F3" s="633"/>
      <c r="G3" s="633"/>
      <c r="H3" s="633"/>
      <c r="I3" s="633"/>
      <c r="J3" s="633"/>
      <c r="K3" s="634"/>
    </row>
    <row r="4" spans="1:11" x14ac:dyDescent="0.25">
      <c r="A4" s="1197"/>
      <c r="B4" s="1200"/>
      <c r="C4" s="628"/>
      <c r="D4" s="628"/>
      <c r="E4" s="628">
        <v>2014</v>
      </c>
      <c r="F4" s="628"/>
      <c r="G4" s="628"/>
      <c r="H4" s="628"/>
      <c r="I4" s="628"/>
      <c r="J4" s="628"/>
      <c r="K4" s="629"/>
    </row>
    <row r="5" spans="1:11" x14ac:dyDescent="0.25">
      <c r="A5" s="1197"/>
      <c r="B5" s="1200"/>
      <c r="C5" s="1200" t="s">
        <v>156</v>
      </c>
      <c r="D5" s="1200" t="s">
        <v>157</v>
      </c>
      <c r="E5" s="1200" t="s">
        <v>158</v>
      </c>
      <c r="F5" s="1200" t="s">
        <v>159</v>
      </c>
      <c r="G5" s="1200" t="s">
        <v>160</v>
      </c>
      <c r="H5" s="628" t="s">
        <v>672</v>
      </c>
      <c r="I5" s="628"/>
      <c r="J5" s="628"/>
      <c r="K5" s="629"/>
    </row>
    <row r="6" spans="1:11" x14ac:dyDescent="0.25">
      <c r="A6" s="1197"/>
      <c r="B6" s="1200"/>
      <c r="C6" s="1200"/>
      <c r="D6" s="1200"/>
      <c r="E6" s="1200"/>
      <c r="F6" s="1200"/>
      <c r="G6" s="1200"/>
      <c r="H6" s="1208" t="s">
        <v>161</v>
      </c>
      <c r="I6" s="1208" t="s">
        <v>162</v>
      </c>
      <c r="J6" s="1208" t="s">
        <v>163</v>
      </c>
      <c r="K6" s="1256" t="s">
        <v>165</v>
      </c>
    </row>
    <row r="7" spans="1:11" x14ac:dyDescent="0.25">
      <c r="A7" s="1243"/>
      <c r="B7" s="1200"/>
      <c r="C7" s="1200"/>
      <c r="D7" s="1200"/>
      <c r="E7" s="1200"/>
      <c r="F7" s="1200"/>
      <c r="G7" s="1200"/>
      <c r="H7" s="1209"/>
      <c r="I7" s="1209"/>
      <c r="J7" s="1209"/>
      <c r="K7" s="1256"/>
    </row>
    <row r="8" spans="1:11" ht="15.75" thickBot="1" x14ac:dyDescent="0.3">
      <c r="A8" s="1244"/>
      <c r="B8" s="1201"/>
      <c r="C8" s="1201"/>
      <c r="D8" s="1201"/>
      <c r="E8" s="1201"/>
      <c r="F8" s="1201"/>
      <c r="G8" s="1201"/>
      <c r="H8" s="1210"/>
      <c r="I8" s="1210"/>
      <c r="J8" s="1210"/>
      <c r="K8" s="1257"/>
    </row>
    <row r="9" spans="1:11" x14ac:dyDescent="0.25">
      <c r="A9" s="917" t="s">
        <v>199</v>
      </c>
      <c r="B9" s="918"/>
      <c r="C9" s="918"/>
      <c r="D9" s="918"/>
      <c r="E9" s="918"/>
      <c r="F9" s="918"/>
      <c r="G9" s="918"/>
      <c r="H9" s="918"/>
      <c r="I9" s="918"/>
      <c r="J9" s="918"/>
      <c r="K9" s="919"/>
    </row>
    <row r="10" spans="1:11" x14ac:dyDescent="0.25">
      <c r="A10" s="619" t="s">
        <v>200</v>
      </c>
      <c r="B10" s="621" t="s">
        <v>35</v>
      </c>
      <c r="C10" s="621">
        <v>11</v>
      </c>
      <c r="D10" s="636">
        <v>0.3</v>
      </c>
      <c r="E10" s="636">
        <v>0.3</v>
      </c>
      <c r="F10" s="636">
        <v>0.3</v>
      </c>
      <c r="G10" s="636">
        <v>0.3</v>
      </c>
      <c r="H10" s="621" t="s">
        <v>2</v>
      </c>
      <c r="I10" s="621" t="s">
        <v>2</v>
      </c>
      <c r="J10" s="621" t="s">
        <v>2</v>
      </c>
      <c r="K10" s="623" t="s">
        <v>2</v>
      </c>
    </row>
    <row r="11" spans="1:11" x14ac:dyDescent="0.25">
      <c r="A11" s="619" t="s">
        <v>201</v>
      </c>
      <c r="B11" s="621" t="s">
        <v>35</v>
      </c>
      <c r="C11" s="621">
        <v>11</v>
      </c>
      <c r="D11" s="636">
        <v>6</v>
      </c>
      <c r="E11" s="636">
        <v>12</v>
      </c>
      <c r="F11" s="636">
        <v>13</v>
      </c>
      <c r="G11" s="636">
        <v>22</v>
      </c>
      <c r="H11" s="621" t="s">
        <v>2</v>
      </c>
      <c r="I11" s="621" t="s">
        <v>2</v>
      </c>
      <c r="J11" s="621" t="s">
        <v>2</v>
      </c>
      <c r="K11" s="623" t="s">
        <v>2</v>
      </c>
    </row>
    <row r="12" spans="1:11" x14ac:dyDescent="0.25">
      <c r="A12" s="530" t="s">
        <v>183</v>
      </c>
      <c r="B12" s="539"/>
      <c r="C12" s="539"/>
      <c r="D12" s="539"/>
      <c r="E12" s="539"/>
      <c r="F12" s="539"/>
      <c r="G12" s="539"/>
      <c r="H12" s="539"/>
      <c r="I12" s="539"/>
      <c r="J12" s="539"/>
      <c r="K12" s="532"/>
    </row>
    <row r="13" spans="1:11" x14ac:dyDescent="0.25">
      <c r="A13" s="619" t="s">
        <v>202</v>
      </c>
      <c r="B13" s="621" t="s">
        <v>79</v>
      </c>
      <c r="C13" s="621">
        <v>11</v>
      </c>
      <c r="D13" s="621">
        <v>7.2999999999999995E-2</v>
      </c>
      <c r="E13" s="621">
        <v>0.15</v>
      </c>
      <c r="F13" s="621">
        <v>0.15</v>
      </c>
      <c r="G13" s="621">
        <v>0.23</v>
      </c>
      <c r="H13" s="621" t="s">
        <v>2</v>
      </c>
      <c r="I13" s="621" t="s">
        <v>2</v>
      </c>
      <c r="J13" s="621" t="s">
        <v>2</v>
      </c>
      <c r="K13" s="623" t="s">
        <v>2</v>
      </c>
    </row>
    <row r="14" spans="1:11" x14ac:dyDescent="0.25">
      <c r="A14" s="619" t="s">
        <v>203</v>
      </c>
      <c r="B14" s="621" t="s">
        <v>79</v>
      </c>
      <c r="C14" s="621">
        <v>11</v>
      </c>
      <c r="D14" s="620" t="s">
        <v>80</v>
      </c>
      <c r="E14" s="621">
        <v>0.13</v>
      </c>
      <c r="F14" s="621">
        <v>0.13</v>
      </c>
      <c r="G14" s="621">
        <v>0.22</v>
      </c>
      <c r="H14" s="621" t="s">
        <v>2</v>
      </c>
      <c r="I14" s="621" t="s">
        <v>2</v>
      </c>
      <c r="J14" s="621" t="s">
        <v>2</v>
      </c>
      <c r="K14" s="623" t="s">
        <v>2</v>
      </c>
    </row>
    <row r="15" spans="1:11" x14ac:dyDescent="0.25">
      <c r="A15" s="619" t="s">
        <v>81</v>
      </c>
      <c r="B15" s="621" t="s">
        <v>79</v>
      </c>
      <c r="C15" s="621">
        <v>11</v>
      </c>
      <c r="D15" s="621">
        <v>6.4000000000000001E-2</v>
      </c>
      <c r="E15" s="621">
        <v>0.15</v>
      </c>
      <c r="F15" s="621">
        <v>0.15</v>
      </c>
      <c r="G15" s="621">
        <v>0.23</v>
      </c>
      <c r="H15" s="621" t="s">
        <v>2</v>
      </c>
      <c r="I15" s="621" t="s">
        <v>2</v>
      </c>
      <c r="J15" s="621" t="s">
        <v>2</v>
      </c>
      <c r="K15" s="623" t="s">
        <v>2</v>
      </c>
    </row>
    <row r="16" spans="1:11" x14ac:dyDescent="0.25">
      <c r="A16" s="619" t="s">
        <v>204</v>
      </c>
      <c r="B16" s="621" t="s">
        <v>79</v>
      </c>
      <c r="C16" s="621">
        <v>11</v>
      </c>
      <c r="D16" s="621" t="s">
        <v>80</v>
      </c>
      <c r="E16" s="621">
        <v>0.13</v>
      </c>
      <c r="F16" s="621">
        <v>0.13</v>
      </c>
      <c r="G16" s="621">
        <v>0.22</v>
      </c>
      <c r="H16" s="621" t="s">
        <v>2</v>
      </c>
      <c r="I16" s="621" t="s">
        <v>2</v>
      </c>
      <c r="J16" s="621" t="s">
        <v>2</v>
      </c>
      <c r="K16" s="623" t="s">
        <v>2</v>
      </c>
    </row>
    <row r="17" spans="1:11" x14ac:dyDescent="0.25">
      <c r="A17" s="619" t="s">
        <v>82</v>
      </c>
      <c r="B17" s="621" t="s">
        <v>79</v>
      </c>
      <c r="C17" s="621">
        <v>11</v>
      </c>
      <c r="D17" s="621" t="s">
        <v>83</v>
      </c>
      <c r="E17" s="621" t="s">
        <v>83</v>
      </c>
      <c r="F17" s="621" t="s">
        <v>83</v>
      </c>
      <c r="G17" s="621">
        <v>6.3E-3</v>
      </c>
      <c r="H17" s="621" t="s">
        <v>2</v>
      </c>
      <c r="I17" s="621" t="s">
        <v>2</v>
      </c>
      <c r="J17" s="621" t="s">
        <v>2</v>
      </c>
      <c r="K17" s="623" t="s">
        <v>2</v>
      </c>
    </row>
    <row r="18" spans="1:11" x14ac:dyDescent="0.25">
      <c r="A18" s="619" t="s">
        <v>84</v>
      </c>
      <c r="B18" s="621" t="s">
        <v>79</v>
      </c>
      <c r="C18" s="621">
        <v>11</v>
      </c>
      <c r="D18" s="621" t="s">
        <v>85</v>
      </c>
      <c r="E18" s="621" t="s">
        <v>85</v>
      </c>
      <c r="F18" s="621" t="s">
        <v>85</v>
      </c>
      <c r="G18" s="621">
        <v>8.8999999999999999E-3</v>
      </c>
      <c r="H18" s="621" t="s">
        <v>2</v>
      </c>
      <c r="I18" s="621" t="s">
        <v>2</v>
      </c>
      <c r="J18" s="621" t="s">
        <v>2</v>
      </c>
      <c r="K18" s="623" t="s">
        <v>2</v>
      </c>
    </row>
    <row r="19" spans="1:11" x14ac:dyDescent="0.25">
      <c r="A19" s="619" t="s">
        <v>86</v>
      </c>
      <c r="B19" s="621" t="s">
        <v>79</v>
      </c>
      <c r="C19" s="621">
        <v>11</v>
      </c>
      <c r="D19" s="621" t="s">
        <v>87</v>
      </c>
      <c r="E19" s="621" t="s">
        <v>87</v>
      </c>
      <c r="F19" s="621" t="s">
        <v>87</v>
      </c>
      <c r="G19" s="621" t="s">
        <v>87</v>
      </c>
      <c r="H19" s="621" t="s">
        <v>2</v>
      </c>
      <c r="I19" s="621" t="s">
        <v>2</v>
      </c>
      <c r="J19" s="621" t="s">
        <v>2</v>
      </c>
      <c r="K19" s="623" t="s">
        <v>2</v>
      </c>
    </row>
    <row r="20" spans="1:11" x14ac:dyDescent="0.25">
      <c r="A20" s="619" t="s">
        <v>88</v>
      </c>
      <c r="B20" s="621" t="s">
        <v>89</v>
      </c>
      <c r="C20" s="621">
        <v>11</v>
      </c>
      <c r="D20" s="621">
        <v>1.6000000000000001E-3</v>
      </c>
      <c r="E20" s="621">
        <v>3.0999999999999999E-3</v>
      </c>
      <c r="F20" s="632">
        <v>3.3E-3</v>
      </c>
      <c r="G20" s="621">
        <v>6.4999999999999997E-3</v>
      </c>
      <c r="H20" s="621" t="s">
        <v>2</v>
      </c>
      <c r="I20" s="621" t="s">
        <v>2</v>
      </c>
      <c r="J20" s="621" t="s">
        <v>2</v>
      </c>
      <c r="K20" s="623" t="s">
        <v>2</v>
      </c>
    </row>
    <row r="21" spans="1:11" x14ac:dyDescent="0.25">
      <c r="A21" s="619" t="s">
        <v>90</v>
      </c>
      <c r="B21" s="621" t="s">
        <v>89</v>
      </c>
      <c r="C21" s="621">
        <v>11</v>
      </c>
      <c r="D21" s="621" t="s">
        <v>92</v>
      </c>
      <c r="E21" s="621" t="s">
        <v>92</v>
      </c>
      <c r="F21" s="621" t="s">
        <v>92</v>
      </c>
      <c r="G21" s="621">
        <v>1.9E-3</v>
      </c>
      <c r="H21" s="621" t="s">
        <v>2</v>
      </c>
      <c r="I21" s="621" t="s">
        <v>2</v>
      </c>
      <c r="J21" s="621" t="s">
        <v>2</v>
      </c>
      <c r="K21" s="623" t="s">
        <v>2</v>
      </c>
    </row>
    <row r="22" spans="1:11" x14ac:dyDescent="0.25">
      <c r="A22" s="619" t="s">
        <v>91</v>
      </c>
      <c r="B22" s="621" t="s">
        <v>89</v>
      </c>
      <c r="C22" s="621">
        <v>11</v>
      </c>
      <c r="D22" s="621" t="s">
        <v>92</v>
      </c>
      <c r="E22" s="621" t="s">
        <v>92</v>
      </c>
      <c r="F22" s="621" t="s">
        <v>92</v>
      </c>
      <c r="G22" s="621" t="s">
        <v>92</v>
      </c>
      <c r="H22" s="621" t="s">
        <v>2</v>
      </c>
      <c r="I22" s="621" t="s">
        <v>2</v>
      </c>
      <c r="J22" s="621" t="s">
        <v>2</v>
      </c>
      <c r="K22" s="623" t="s">
        <v>2</v>
      </c>
    </row>
    <row r="23" spans="1:11" ht="15.75" thickBot="1" x14ac:dyDescent="0.3">
      <c r="A23" s="624" t="s">
        <v>93</v>
      </c>
      <c r="B23" s="625" t="s">
        <v>44</v>
      </c>
      <c r="C23" s="625">
        <v>11</v>
      </c>
      <c r="D23" s="625">
        <v>0.04</v>
      </c>
      <c r="E23" s="625">
        <v>5.6000000000000001E-2</v>
      </c>
      <c r="F23" s="631">
        <v>6.5000000000000002E-2</v>
      </c>
      <c r="G23" s="625">
        <v>0.14000000000000001</v>
      </c>
      <c r="H23" s="625" t="s">
        <v>2</v>
      </c>
      <c r="I23" s="625" t="s">
        <v>2</v>
      </c>
      <c r="J23" s="625" t="s">
        <v>2</v>
      </c>
      <c r="K23" s="626" t="s">
        <v>2</v>
      </c>
    </row>
    <row r="24" spans="1:11" x14ac:dyDescent="0.25">
      <c r="A24" s="630" t="s">
        <v>149</v>
      </c>
      <c r="B24" s="618"/>
      <c r="C24" s="618"/>
      <c r="D24" s="618"/>
      <c r="E24" s="618"/>
      <c r="F24" s="618"/>
      <c r="G24" s="618"/>
      <c r="H24" s="618"/>
      <c r="I24" s="618"/>
      <c r="J24" s="618"/>
      <c r="K24" s="618"/>
    </row>
    <row r="25" spans="1:11" x14ac:dyDescent="0.25">
      <c r="A25" s="635" t="s">
        <v>150</v>
      </c>
      <c r="B25" s="618"/>
      <c r="C25" s="618"/>
      <c r="D25" s="618"/>
      <c r="E25" s="618"/>
      <c r="F25" s="618"/>
      <c r="G25" s="618"/>
      <c r="H25" s="618"/>
      <c r="I25" s="618"/>
      <c r="J25" s="618"/>
      <c r="K25" s="618"/>
    </row>
    <row r="26" spans="1:11" x14ac:dyDescent="0.25">
      <c r="A26" s="1255" t="s">
        <v>167</v>
      </c>
      <c r="B26" s="1255"/>
      <c r="C26" s="1255"/>
      <c r="D26" s="1255"/>
      <c r="E26" s="1255"/>
      <c r="F26" s="1255"/>
      <c r="G26" s="1255"/>
      <c r="H26" s="1255"/>
      <c r="I26" s="1255"/>
      <c r="J26" s="1255"/>
      <c r="K26" s="1255"/>
    </row>
    <row r="27" spans="1:11" s="665" customFormat="1" ht="9" customHeight="1" x14ac:dyDescent="0.25">
      <c r="A27" s="1255"/>
      <c r="B27" s="1255"/>
      <c r="C27" s="1255"/>
      <c r="D27" s="1255"/>
      <c r="E27" s="1255"/>
      <c r="F27" s="1255"/>
      <c r="G27" s="1255"/>
      <c r="H27" s="1255"/>
      <c r="I27" s="1255"/>
      <c r="J27" s="1255"/>
      <c r="K27" s="1255"/>
    </row>
    <row r="28" spans="1:11" x14ac:dyDescent="0.25">
      <c r="A28" s="1140" t="s">
        <v>682</v>
      </c>
      <c r="B28" s="1140"/>
      <c r="C28" s="1140"/>
      <c r="D28" s="1140"/>
      <c r="E28" s="1140"/>
      <c r="F28" s="1140"/>
      <c r="G28" s="1140"/>
      <c r="H28" s="1140"/>
      <c r="I28" s="1140"/>
      <c r="J28" s="1140"/>
      <c r="K28" s="1140"/>
    </row>
    <row r="29" spans="1:11" ht="10.5" customHeight="1" x14ac:dyDescent="0.25">
      <c r="A29" s="1140"/>
      <c r="B29" s="1140"/>
      <c r="C29" s="1140"/>
      <c r="D29" s="1140"/>
      <c r="E29" s="1140"/>
      <c r="F29" s="1140"/>
      <c r="G29" s="1140"/>
      <c r="H29" s="1140"/>
      <c r="I29" s="1140"/>
      <c r="J29" s="1140"/>
      <c r="K29" s="1140"/>
    </row>
  </sheetData>
  <mergeCells count="13">
    <mergeCell ref="A28:K29"/>
    <mergeCell ref="A26:K27"/>
    <mergeCell ref="B3:B8"/>
    <mergeCell ref="A3:A8"/>
    <mergeCell ref="I6:I8"/>
    <mergeCell ref="J6:J8"/>
    <mergeCell ref="K6:K8"/>
    <mergeCell ref="C5:C8"/>
    <mergeCell ref="E5:E8"/>
    <mergeCell ref="F5:F8"/>
    <mergeCell ref="D5:D8"/>
    <mergeCell ref="G5:G8"/>
    <mergeCell ref="H6:H8"/>
  </mergeCells>
  <pageMargins left="0.7" right="0.7" top="0.75" bottom="0.75" header="0.3" footer="0.3"/>
  <pageSetup orientation="landscape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Normal="100" workbookViewId="0">
      <selection activeCell="H29" sqref="H29"/>
    </sheetView>
  </sheetViews>
  <sheetFormatPr defaultRowHeight="15" x14ac:dyDescent="0.25"/>
  <cols>
    <col min="1" max="1" width="28.140625" customWidth="1"/>
    <col min="3" max="17" width="12.7109375" customWidth="1"/>
  </cols>
  <sheetData>
    <row r="1" spans="1:17" x14ac:dyDescent="0.25">
      <c r="A1" s="639" t="s">
        <v>660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</row>
    <row r="2" spans="1:17" ht="15.75" thickBot="1" x14ac:dyDescent="0.3">
      <c r="A2" s="639" t="s">
        <v>7</v>
      </c>
      <c r="B2" s="646"/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</row>
    <row r="3" spans="1:17" x14ac:dyDescent="0.25">
      <c r="A3" s="660" t="s">
        <v>8</v>
      </c>
      <c r="B3" s="1250"/>
      <c r="C3" s="1254" t="s">
        <v>406</v>
      </c>
      <c r="D3" s="1254"/>
      <c r="E3" s="1254"/>
      <c r="F3" s="1254" t="s">
        <v>407</v>
      </c>
      <c r="G3" s="1254"/>
      <c r="H3" s="1254"/>
      <c r="I3" s="1254" t="s">
        <v>408</v>
      </c>
      <c r="J3" s="1254"/>
      <c r="K3" s="1254"/>
      <c r="L3" s="1254" t="s">
        <v>409</v>
      </c>
      <c r="M3" s="1254"/>
      <c r="N3" s="1254"/>
      <c r="O3" s="1254" t="s">
        <v>410</v>
      </c>
      <c r="P3" s="1254"/>
      <c r="Q3" s="1253"/>
    </row>
    <row r="4" spans="1:17" x14ac:dyDescent="0.25">
      <c r="A4" s="655" t="s">
        <v>15</v>
      </c>
      <c r="B4" s="1251"/>
      <c r="C4" s="640" t="s">
        <v>515</v>
      </c>
      <c r="D4" s="640" t="s">
        <v>515</v>
      </c>
      <c r="E4" s="640" t="s">
        <v>515</v>
      </c>
      <c r="F4" s="640" t="s">
        <v>516</v>
      </c>
      <c r="G4" s="640" t="s">
        <v>516</v>
      </c>
      <c r="H4" s="640" t="s">
        <v>516</v>
      </c>
      <c r="I4" s="640" t="s">
        <v>517</v>
      </c>
      <c r="J4" s="640" t="s">
        <v>517</v>
      </c>
      <c r="K4" s="640" t="s">
        <v>517</v>
      </c>
      <c r="L4" s="640" t="s">
        <v>518</v>
      </c>
      <c r="M4" s="640" t="s">
        <v>518</v>
      </c>
      <c r="N4" s="640" t="s">
        <v>518</v>
      </c>
      <c r="O4" s="640" t="s">
        <v>519</v>
      </c>
      <c r="P4" s="640" t="s">
        <v>519</v>
      </c>
      <c r="Q4" s="641" t="s">
        <v>519</v>
      </c>
    </row>
    <row r="5" spans="1:17" x14ac:dyDescent="0.25">
      <c r="A5" s="655" t="s">
        <v>29</v>
      </c>
      <c r="B5" s="1251"/>
      <c r="C5" s="640" t="s">
        <v>177</v>
      </c>
      <c r="D5" s="640" t="s">
        <v>175</v>
      </c>
      <c r="E5" s="640" t="s">
        <v>176</v>
      </c>
      <c r="F5" s="640" t="s">
        <v>177</v>
      </c>
      <c r="G5" s="640" t="s">
        <v>175</v>
      </c>
      <c r="H5" s="640" t="s">
        <v>176</v>
      </c>
      <c r="I5" s="640" t="s">
        <v>177</v>
      </c>
      <c r="J5" s="640" t="s">
        <v>175</v>
      </c>
      <c r="K5" s="640" t="s">
        <v>176</v>
      </c>
      <c r="L5" s="640" t="s">
        <v>177</v>
      </c>
      <c r="M5" s="640" t="s">
        <v>175</v>
      </c>
      <c r="N5" s="640" t="s">
        <v>176</v>
      </c>
      <c r="O5" s="640" t="s">
        <v>177</v>
      </c>
      <c r="P5" s="640" t="s">
        <v>175</v>
      </c>
      <c r="Q5" s="641" t="s">
        <v>176</v>
      </c>
    </row>
    <row r="6" spans="1:17" x14ac:dyDescent="0.25">
      <c r="A6" s="655" t="s">
        <v>0</v>
      </c>
      <c r="B6" s="1251"/>
      <c r="C6" s="645">
        <v>41842.385416666664</v>
      </c>
      <c r="D6" s="649">
        <v>41863.541666666664</v>
      </c>
      <c r="E6" s="649">
        <v>41894.5</v>
      </c>
      <c r="F6" s="649">
        <v>41840.5625</v>
      </c>
      <c r="G6" s="649">
        <v>41863.479166666664</v>
      </c>
      <c r="H6" s="649">
        <v>41894.4375</v>
      </c>
      <c r="I6" s="649">
        <v>41840.5625</v>
      </c>
      <c r="J6" s="649">
        <v>41863.4375</v>
      </c>
      <c r="K6" s="649">
        <v>41894.572916666664</v>
      </c>
      <c r="L6" s="649">
        <v>41840.5</v>
      </c>
      <c r="M6" s="649">
        <v>41863.354166666664</v>
      </c>
      <c r="N6" s="649">
        <v>41893.663194444445</v>
      </c>
      <c r="O6" s="649">
        <v>41840.444444444445</v>
      </c>
      <c r="P6" s="649">
        <v>41862.53125</v>
      </c>
      <c r="Q6" s="650">
        <v>41894.625</v>
      </c>
    </row>
    <row r="7" spans="1:17" x14ac:dyDescent="0.25">
      <c r="A7" s="658" t="s">
        <v>31</v>
      </c>
      <c r="B7" s="1251"/>
      <c r="C7" s="657">
        <v>541500</v>
      </c>
      <c r="D7" s="657">
        <v>541500</v>
      </c>
      <c r="E7" s="657">
        <v>541500</v>
      </c>
      <c r="F7" s="657">
        <v>541583</v>
      </c>
      <c r="G7" s="657">
        <v>541583</v>
      </c>
      <c r="H7" s="657">
        <v>541583</v>
      </c>
      <c r="I7" s="657">
        <v>543478</v>
      </c>
      <c r="J7" s="657">
        <v>543478</v>
      </c>
      <c r="K7" s="657">
        <v>543478</v>
      </c>
      <c r="L7" s="657">
        <v>543752</v>
      </c>
      <c r="M7" s="657">
        <v>543752</v>
      </c>
      <c r="N7" s="657">
        <v>543752</v>
      </c>
      <c r="O7" s="657">
        <v>544734</v>
      </c>
      <c r="P7" s="657">
        <v>544734</v>
      </c>
      <c r="Q7" s="642">
        <v>544734</v>
      </c>
    </row>
    <row r="8" spans="1:17" ht="15.75" thickBot="1" x14ac:dyDescent="0.3">
      <c r="A8" s="659" t="s">
        <v>32</v>
      </c>
      <c r="B8" s="1252"/>
      <c r="C8" s="643">
        <v>7159522</v>
      </c>
      <c r="D8" s="643">
        <v>7159522</v>
      </c>
      <c r="E8" s="643">
        <v>7159522</v>
      </c>
      <c r="F8" s="643">
        <v>7158573</v>
      </c>
      <c r="G8" s="643">
        <v>7158573</v>
      </c>
      <c r="H8" s="643">
        <v>7158573</v>
      </c>
      <c r="I8" s="643">
        <v>7159267</v>
      </c>
      <c r="J8" s="643">
        <v>7159267</v>
      </c>
      <c r="K8" s="643">
        <v>7159267</v>
      </c>
      <c r="L8" s="643">
        <v>7158945</v>
      </c>
      <c r="M8" s="643">
        <v>7158945</v>
      </c>
      <c r="N8" s="643">
        <v>7158945</v>
      </c>
      <c r="O8" s="643">
        <v>7158898</v>
      </c>
      <c r="P8" s="643">
        <v>7158898</v>
      </c>
      <c r="Q8" s="644">
        <v>7158898</v>
      </c>
    </row>
    <row r="9" spans="1:17" x14ac:dyDescent="0.25">
      <c r="A9" s="917" t="s">
        <v>199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30"/>
    </row>
    <row r="10" spans="1:17" x14ac:dyDescent="0.25">
      <c r="A10" s="647" t="s">
        <v>200</v>
      </c>
      <c r="B10" s="648" t="s">
        <v>35</v>
      </c>
      <c r="C10" s="663">
        <v>0.3</v>
      </c>
      <c r="D10" s="663">
        <v>0.3</v>
      </c>
      <c r="E10" s="663">
        <v>0.3</v>
      </c>
      <c r="F10" s="663">
        <v>0.3</v>
      </c>
      <c r="G10" s="663">
        <v>0.3</v>
      </c>
      <c r="H10" s="663">
        <v>0.3</v>
      </c>
      <c r="I10" s="663">
        <v>0.3</v>
      </c>
      <c r="J10" s="663">
        <v>0.3</v>
      </c>
      <c r="K10" s="663">
        <v>0.3</v>
      </c>
      <c r="L10" s="663">
        <v>0.3</v>
      </c>
      <c r="M10" s="663">
        <v>0.3</v>
      </c>
      <c r="N10" s="663">
        <v>0.3</v>
      </c>
      <c r="O10" s="663">
        <v>0.3</v>
      </c>
      <c r="P10" s="663">
        <v>0.3</v>
      </c>
      <c r="Q10" s="664">
        <v>0.3</v>
      </c>
    </row>
    <row r="11" spans="1:17" x14ac:dyDescent="0.25">
      <c r="A11" s="647" t="s">
        <v>201</v>
      </c>
      <c r="B11" s="648" t="s">
        <v>35</v>
      </c>
      <c r="C11" s="663">
        <v>10</v>
      </c>
      <c r="D11" s="663">
        <v>8</v>
      </c>
      <c r="E11" s="663">
        <v>10</v>
      </c>
      <c r="F11" s="663">
        <v>14</v>
      </c>
      <c r="G11" s="663">
        <v>8</v>
      </c>
      <c r="H11" s="663">
        <v>12</v>
      </c>
      <c r="I11" s="663">
        <v>14</v>
      </c>
      <c r="J11" s="663">
        <v>8</v>
      </c>
      <c r="K11" s="663">
        <v>12</v>
      </c>
      <c r="L11" s="663">
        <v>14</v>
      </c>
      <c r="M11" s="663">
        <v>8</v>
      </c>
      <c r="N11" s="663">
        <v>12</v>
      </c>
      <c r="O11" s="663">
        <v>12</v>
      </c>
      <c r="P11" s="663">
        <v>14</v>
      </c>
      <c r="Q11" s="664">
        <v>12</v>
      </c>
    </row>
    <row r="12" spans="1:17" x14ac:dyDescent="0.25">
      <c r="A12" s="285" t="s">
        <v>183</v>
      </c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44"/>
    </row>
    <row r="13" spans="1:17" x14ac:dyDescent="0.25">
      <c r="A13" s="647" t="s">
        <v>202</v>
      </c>
      <c r="B13" s="648" t="s">
        <v>79</v>
      </c>
      <c r="C13" s="648">
        <v>0.28999999999999998</v>
      </c>
      <c r="D13" s="648">
        <v>0.19</v>
      </c>
      <c r="E13" s="648">
        <v>0.21</v>
      </c>
      <c r="F13" s="648">
        <v>7.9000000000000001E-2</v>
      </c>
      <c r="G13" s="648">
        <v>0.18</v>
      </c>
      <c r="H13" s="648">
        <v>0.11</v>
      </c>
      <c r="I13" s="648">
        <v>8.5999999999999993E-2</v>
      </c>
      <c r="J13" s="648">
        <v>0.21</v>
      </c>
      <c r="K13" s="648">
        <v>0.13</v>
      </c>
      <c r="L13" s="648">
        <v>5.2999999999999999E-2</v>
      </c>
      <c r="M13" s="648">
        <v>0.1</v>
      </c>
      <c r="N13" s="648">
        <v>0.18</v>
      </c>
      <c r="O13" s="648">
        <v>0.13</v>
      </c>
      <c r="P13" s="648">
        <v>0.15</v>
      </c>
      <c r="Q13" s="651">
        <v>0.2</v>
      </c>
    </row>
    <row r="14" spans="1:17" x14ac:dyDescent="0.25">
      <c r="A14" s="647" t="s">
        <v>203</v>
      </c>
      <c r="B14" s="648" t="s">
        <v>79</v>
      </c>
      <c r="C14" s="648">
        <v>0.13</v>
      </c>
      <c r="D14" s="648">
        <v>0.26</v>
      </c>
      <c r="E14" s="648">
        <v>0.18</v>
      </c>
      <c r="F14" s="648">
        <v>0.16</v>
      </c>
      <c r="G14" s="648">
        <v>0.24</v>
      </c>
      <c r="H14" s="648">
        <v>8.8999999999999996E-2</v>
      </c>
      <c r="I14" s="648">
        <v>0.12</v>
      </c>
      <c r="J14" s="648">
        <v>0.21</v>
      </c>
      <c r="K14" s="648">
        <v>0.11</v>
      </c>
      <c r="L14" s="648" t="s">
        <v>80</v>
      </c>
      <c r="M14" s="648">
        <v>0.18</v>
      </c>
      <c r="N14" s="648">
        <v>0.14000000000000001</v>
      </c>
      <c r="O14" s="648">
        <v>6.6000000000000003E-2</v>
      </c>
      <c r="P14" s="648">
        <v>0.2</v>
      </c>
      <c r="Q14" s="651">
        <v>0.16</v>
      </c>
    </row>
    <row r="15" spans="1:17" x14ac:dyDescent="0.25">
      <c r="A15" s="638" t="s">
        <v>81</v>
      </c>
      <c r="B15" s="648" t="s">
        <v>79</v>
      </c>
      <c r="C15" s="648">
        <v>0.28999999999999998</v>
      </c>
      <c r="D15" s="648">
        <v>0.19</v>
      </c>
      <c r="E15" s="648">
        <v>0.21</v>
      </c>
      <c r="F15" s="648">
        <v>7.9000000000000001E-2</v>
      </c>
      <c r="G15" s="648">
        <v>0.18</v>
      </c>
      <c r="H15" s="648">
        <v>0.11</v>
      </c>
      <c r="I15" s="648">
        <v>8.5999999999999993E-2</v>
      </c>
      <c r="J15" s="648">
        <v>0.21</v>
      </c>
      <c r="K15" s="648">
        <v>0.13</v>
      </c>
      <c r="L15" s="648">
        <v>5.2999999999999999E-2</v>
      </c>
      <c r="M15" s="648">
        <v>0.1</v>
      </c>
      <c r="N15" s="648">
        <v>0.18</v>
      </c>
      <c r="O15" s="648">
        <v>0.13</v>
      </c>
      <c r="P15" s="648">
        <v>0.15</v>
      </c>
      <c r="Q15" s="651">
        <v>0.2</v>
      </c>
    </row>
    <row r="16" spans="1:17" x14ac:dyDescent="0.25">
      <c r="A16" s="638" t="s">
        <v>204</v>
      </c>
      <c r="B16" s="648" t="s">
        <v>79</v>
      </c>
      <c r="C16" s="648">
        <v>0.13</v>
      </c>
      <c r="D16" s="648">
        <v>0.26</v>
      </c>
      <c r="E16" s="648">
        <v>0.18</v>
      </c>
      <c r="F16" s="648">
        <v>0.16</v>
      </c>
      <c r="G16" s="648">
        <v>0.24</v>
      </c>
      <c r="H16" s="648">
        <v>8.8999999999999996E-2</v>
      </c>
      <c r="I16" s="648">
        <v>0.12</v>
      </c>
      <c r="J16" s="648">
        <v>0.21</v>
      </c>
      <c r="K16" s="648">
        <v>0.11</v>
      </c>
      <c r="L16" s="648" t="s">
        <v>80</v>
      </c>
      <c r="M16" s="648">
        <v>0.18</v>
      </c>
      <c r="N16" s="648">
        <v>0.14000000000000001</v>
      </c>
      <c r="O16" s="648">
        <v>6.6000000000000003E-2</v>
      </c>
      <c r="P16" s="648">
        <v>0.2</v>
      </c>
      <c r="Q16" s="651">
        <v>0.16</v>
      </c>
    </row>
    <row r="17" spans="1:17" x14ac:dyDescent="0.25">
      <c r="A17" s="647" t="s">
        <v>82</v>
      </c>
      <c r="B17" s="648" t="s">
        <v>79</v>
      </c>
      <c r="C17" s="648" t="s">
        <v>83</v>
      </c>
      <c r="D17" s="648" t="s">
        <v>83</v>
      </c>
      <c r="E17" s="648" t="s">
        <v>83</v>
      </c>
      <c r="F17" s="648" t="s">
        <v>83</v>
      </c>
      <c r="G17" s="648" t="s">
        <v>83</v>
      </c>
      <c r="H17" s="648" t="s">
        <v>83</v>
      </c>
      <c r="I17" s="648" t="s">
        <v>83</v>
      </c>
      <c r="J17" s="648" t="s">
        <v>83</v>
      </c>
      <c r="K17" s="648">
        <v>1.2E-2</v>
      </c>
      <c r="L17" s="648" t="s">
        <v>83</v>
      </c>
      <c r="M17" s="648" t="s">
        <v>83</v>
      </c>
      <c r="N17" s="648" t="s">
        <v>83</v>
      </c>
      <c r="O17" s="648" t="s">
        <v>83</v>
      </c>
      <c r="P17" s="648" t="s">
        <v>83</v>
      </c>
      <c r="Q17" s="651">
        <v>8.6999999999999994E-3</v>
      </c>
    </row>
    <row r="18" spans="1:17" x14ac:dyDescent="0.25">
      <c r="A18" s="647" t="s">
        <v>84</v>
      </c>
      <c r="B18" s="648" t="s">
        <v>79</v>
      </c>
      <c r="C18" s="648" t="s">
        <v>85</v>
      </c>
      <c r="D18" s="648" t="s">
        <v>85</v>
      </c>
      <c r="E18" s="648" t="s">
        <v>85</v>
      </c>
      <c r="F18" s="648" t="s">
        <v>85</v>
      </c>
      <c r="G18" s="648" t="s">
        <v>85</v>
      </c>
      <c r="H18" s="648" t="s">
        <v>85</v>
      </c>
      <c r="I18" s="648" t="s">
        <v>85</v>
      </c>
      <c r="J18" s="648" t="s">
        <v>85</v>
      </c>
      <c r="K18" s="648" t="s">
        <v>85</v>
      </c>
      <c r="L18" s="648" t="s">
        <v>85</v>
      </c>
      <c r="M18" s="648" t="s">
        <v>85</v>
      </c>
      <c r="N18" s="648" t="s">
        <v>85</v>
      </c>
      <c r="O18" s="648" t="s">
        <v>85</v>
      </c>
      <c r="P18" s="648" t="s">
        <v>85</v>
      </c>
      <c r="Q18" s="651" t="s">
        <v>85</v>
      </c>
    </row>
    <row r="19" spans="1:17" x14ac:dyDescent="0.25">
      <c r="A19" s="647" t="s">
        <v>86</v>
      </c>
      <c r="B19" s="648" t="s">
        <v>79</v>
      </c>
      <c r="C19" s="648" t="s">
        <v>87</v>
      </c>
      <c r="D19" s="648" t="s">
        <v>87</v>
      </c>
      <c r="E19" s="648" t="s">
        <v>87</v>
      </c>
      <c r="F19" s="648" t="s">
        <v>87</v>
      </c>
      <c r="G19" s="648" t="s">
        <v>87</v>
      </c>
      <c r="H19" s="648" t="s">
        <v>87</v>
      </c>
      <c r="I19" s="648" t="s">
        <v>87</v>
      </c>
      <c r="J19" s="648" t="s">
        <v>87</v>
      </c>
      <c r="K19" s="648" t="s">
        <v>87</v>
      </c>
      <c r="L19" s="648" t="s">
        <v>87</v>
      </c>
      <c r="M19" s="648" t="s">
        <v>87</v>
      </c>
      <c r="N19" s="648" t="s">
        <v>87</v>
      </c>
      <c r="O19" s="648" t="s">
        <v>87</v>
      </c>
      <c r="P19" s="648" t="s">
        <v>87</v>
      </c>
      <c r="Q19" s="651" t="s">
        <v>87</v>
      </c>
    </row>
    <row r="20" spans="1:17" x14ac:dyDescent="0.25">
      <c r="A20" s="647" t="s">
        <v>88</v>
      </c>
      <c r="B20" s="648" t="s">
        <v>89</v>
      </c>
      <c r="C20" s="648">
        <v>4.7000000000000002E-3</v>
      </c>
      <c r="D20" s="648">
        <v>6.4000000000000003E-3</v>
      </c>
      <c r="E20" s="648">
        <v>2.5999999999999999E-3</v>
      </c>
      <c r="F20" s="648">
        <v>4.1999999999999997E-3</v>
      </c>
      <c r="G20" s="648">
        <v>5.1000000000000004E-3</v>
      </c>
      <c r="H20" s="648">
        <v>4.0000000000000001E-3</v>
      </c>
      <c r="I20" s="648">
        <v>5.4999999999999997E-3</v>
      </c>
      <c r="J20" s="648">
        <v>5.5999999999999999E-3</v>
      </c>
      <c r="K20" s="648">
        <v>3.5999999999999999E-3</v>
      </c>
      <c r="L20" s="648">
        <v>4.1000000000000003E-3</v>
      </c>
      <c r="M20" s="648">
        <v>5.8999999999999999E-3</v>
      </c>
      <c r="N20" s="648">
        <v>2.3999999999999998E-3</v>
      </c>
      <c r="O20" s="648">
        <v>4.1000000000000003E-3</v>
      </c>
      <c r="P20" s="648">
        <v>8.3999999999999995E-3</v>
      </c>
      <c r="Q20" s="651">
        <v>4.1000000000000003E-3</v>
      </c>
    </row>
    <row r="21" spans="1:17" x14ac:dyDescent="0.25">
      <c r="A21" s="647" t="s">
        <v>90</v>
      </c>
      <c r="B21" s="648" t="s">
        <v>89</v>
      </c>
      <c r="C21" s="648">
        <v>1.5E-3</v>
      </c>
      <c r="D21" s="648">
        <v>2.8E-3</v>
      </c>
      <c r="E21" s="648" t="s">
        <v>92</v>
      </c>
      <c r="F21" s="648" t="s">
        <v>92</v>
      </c>
      <c r="G21" s="648" t="s">
        <v>92</v>
      </c>
      <c r="H21" s="648" t="s">
        <v>92</v>
      </c>
      <c r="I21" s="648">
        <v>1.2999999999999999E-3</v>
      </c>
      <c r="J21" s="648">
        <v>4.5999999999999999E-3</v>
      </c>
      <c r="K21" s="648" t="s">
        <v>92</v>
      </c>
      <c r="L21" s="648" t="s">
        <v>92</v>
      </c>
      <c r="M21" s="648">
        <v>5.3E-3</v>
      </c>
      <c r="N21" s="648" t="s">
        <v>92</v>
      </c>
      <c r="O21" s="648">
        <v>1E-3</v>
      </c>
      <c r="P21" s="648">
        <v>2.8E-3</v>
      </c>
      <c r="Q21" s="651">
        <v>1.6999999999999999E-3</v>
      </c>
    </row>
    <row r="22" spans="1:17" x14ac:dyDescent="0.25">
      <c r="A22" s="647" t="s">
        <v>91</v>
      </c>
      <c r="B22" s="648" t="s">
        <v>89</v>
      </c>
      <c r="C22" s="648" t="s">
        <v>92</v>
      </c>
      <c r="D22" s="648" t="s">
        <v>92</v>
      </c>
      <c r="E22" s="648" t="s">
        <v>92</v>
      </c>
      <c r="F22" s="648" t="s">
        <v>92</v>
      </c>
      <c r="G22" s="648" t="s">
        <v>92</v>
      </c>
      <c r="H22" s="648" t="s">
        <v>92</v>
      </c>
      <c r="I22" s="648" t="s">
        <v>92</v>
      </c>
      <c r="J22" s="648" t="s">
        <v>92</v>
      </c>
      <c r="K22" s="648" t="s">
        <v>92</v>
      </c>
      <c r="L22" s="648" t="s">
        <v>92</v>
      </c>
      <c r="M22" s="648" t="s">
        <v>92</v>
      </c>
      <c r="N22" s="648" t="s">
        <v>92</v>
      </c>
      <c r="O22" s="648" t="s">
        <v>92</v>
      </c>
      <c r="P22" s="648" t="s">
        <v>92</v>
      </c>
      <c r="Q22" s="651" t="s">
        <v>92</v>
      </c>
    </row>
    <row r="23" spans="1:17" ht="15.75" thickBot="1" x14ac:dyDescent="0.3">
      <c r="A23" s="652" t="s">
        <v>417</v>
      </c>
      <c r="B23" s="653" t="s">
        <v>44</v>
      </c>
      <c r="C23" s="653">
        <v>6.6000000000000003E-2</v>
      </c>
      <c r="D23" s="653">
        <v>3.5000000000000003E-2</v>
      </c>
      <c r="E23" s="653">
        <v>3.9E-2</v>
      </c>
      <c r="F23" s="653">
        <v>7.1999999999999995E-2</v>
      </c>
      <c r="G23" s="653">
        <v>3.6999999999999998E-2</v>
      </c>
      <c r="H23" s="653">
        <v>3.7999999999999999E-2</v>
      </c>
      <c r="I23" s="653">
        <v>7.0999999999999994E-2</v>
      </c>
      <c r="J23" s="653">
        <v>3.9E-2</v>
      </c>
      <c r="K23" s="653">
        <v>3.6999999999999998E-2</v>
      </c>
      <c r="L23" s="653">
        <v>7.2999999999999995E-2</v>
      </c>
      <c r="M23" s="653">
        <v>3.7999999999999999E-2</v>
      </c>
      <c r="N23" s="653">
        <v>3.6999999999999998E-2</v>
      </c>
      <c r="O23" s="653">
        <v>7.1999999999999995E-2</v>
      </c>
      <c r="P23" s="653">
        <v>0.04</v>
      </c>
      <c r="Q23" s="654">
        <v>3.6999999999999998E-2</v>
      </c>
    </row>
    <row r="24" spans="1:17" x14ac:dyDescent="0.25">
      <c r="A24" s="656" t="s">
        <v>149</v>
      </c>
      <c r="B24" s="646"/>
      <c r="C24" s="646"/>
      <c r="D24" s="646"/>
      <c r="E24" s="646"/>
      <c r="F24" s="646"/>
      <c r="G24" s="646"/>
      <c r="H24" s="646"/>
      <c r="I24" s="646"/>
      <c r="J24" s="646"/>
      <c r="K24" s="646"/>
      <c r="L24" s="646"/>
      <c r="M24" s="646"/>
      <c r="N24" s="646"/>
      <c r="O24" s="646"/>
      <c r="P24" s="646"/>
      <c r="Q24" s="646"/>
    </row>
    <row r="25" spans="1:17" x14ac:dyDescent="0.25">
      <c r="A25" s="662" t="s">
        <v>150</v>
      </c>
      <c r="B25" s="646"/>
      <c r="C25" s="646"/>
      <c r="D25" s="646"/>
      <c r="E25" s="646"/>
      <c r="F25" s="646"/>
      <c r="G25" s="646"/>
      <c r="H25" s="646"/>
      <c r="I25" s="646"/>
      <c r="J25" s="646"/>
      <c r="K25" s="646"/>
      <c r="L25" s="646"/>
      <c r="M25" s="646"/>
      <c r="N25" s="646"/>
      <c r="O25" s="646"/>
      <c r="P25" s="646"/>
      <c r="Q25" s="646"/>
    </row>
    <row r="26" spans="1:17" x14ac:dyDescent="0.25">
      <c r="A26" s="661" t="s">
        <v>723</v>
      </c>
      <c r="B26" s="637"/>
      <c r="C26" s="637"/>
      <c r="D26" s="637"/>
      <c r="E26" s="637"/>
      <c r="F26" s="637"/>
      <c r="G26" s="637"/>
      <c r="H26" s="637"/>
      <c r="I26" s="637"/>
      <c r="J26" s="637"/>
      <c r="K26" s="637"/>
      <c r="L26" s="637"/>
      <c r="M26" s="637"/>
      <c r="N26" s="637"/>
      <c r="O26" s="637"/>
      <c r="P26" s="637"/>
      <c r="Q26" s="637"/>
    </row>
  </sheetData>
  <mergeCells count="6">
    <mergeCell ref="B3:B8"/>
    <mergeCell ref="C3:E3"/>
    <mergeCell ref="O3:Q3"/>
    <mergeCell ref="F3:H3"/>
    <mergeCell ref="I3:K3"/>
    <mergeCell ref="L3:N3"/>
  </mergeCells>
  <pageMargins left="0.7" right="0.7" top="0.75" bottom="0.75" header="0.3" footer="0.3"/>
  <pageSetup paperSize="3" orientation="landscape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A33" sqref="A33"/>
    </sheetView>
  </sheetViews>
  <sheetFormatPr defaultRowHeight="15" x14ac:dyDescent="0.25"/>
  <cols>
    <col min="1" max="1" width="28.85546875" customWidth="1"/>
  </cols>
  <sheetData>
    <row r="1" spans="1:11" x14ac:dyDescent="0.25">
      <c r="A1" s="668" t="s">
        <v>660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</row>
    <row r="2" spans="1:11" ht="15.75" thickBot="1" x14ac:dyDescent="0.3">
      <c r="A2" s="668" t="s">
        <v>153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</row>
    <row r="3" spans="1:11" x14ac:dyDescent="0.25">
      <c r="A3" s="1202" t="s">
        <v>154</v>
      </c>
      <c r="B3" s="1199" t="s">
        <v>9</v>
      </c>
      <c r="C3" s="680" t="s">
        <v>155</v>
      </c>
      <c r="D3" s="680"/>
      <c r="E3" s="680"/>
      <c r="F3" s="680"/>
      <c r="G3" s="680"/>
      <c r="H3" s="680"/>
      <c r="I3" s="680"/>
      <c r="J3" s="680"/>
      <c r="K3" s="681"/>
    </row>
    <row r="4" spans="1:11" x14ac:dyDescent="0.25">
      <c r="A4" s="1243"/>
      <c r="B4" s="1200"/>
      <c r="C4" s="674">
        <v>2014</v>
      </c>
      <c r="D4" s="674"/>
      <c r="E4" s="674"/>
      <c r="F4" s="674"/>
      <c r="G4" s="674"/>
      <c r="H4" s="674"/>
      <c r="I4" s="674"/>
      <c r="J4" s="674"/>
      <c r="K4" s="675"/>
    </row>
    <row r="5" spans="1:11" x14ac:dyDescent="0.25">
      <c r="A5" s="1243"/>
      <c r="B5" s="1200"/>
      <c r="C5" s="1205" t="s">
        <v>156</v>
      </c>
      <c r="D5" s="1205" t="s">
        <v>157</v>
      </c>
      <c r="E5" s="1205" t="s">
        <v>158</v>
      </c>
      <c r="F5" s="1205" t="s">
        <v>159</v>
      </c>
      <c r="G5" s="1205" t="s">
        <v>160</v>
      </c>
      <c r="H5" s="674" t="s">
        <v>672</v>
      </c>
      <c r="I5" s="674"/>
      <c r="J5" s="674"/>
      <c r="K5" s="675"/>
    </row>
    <row r="6" spans="1:11" x14ac:dyDescent="0.25">
      <c r="A6" s="1243"/>
      <c r="B6" s="1200"/>
      <c r="C6" s="1206"/>
      <c r="D6" s="1206"/>
      <c r="E6" s="1206"/>
      <c r="F6" s="1206"/>
      <c r="G6" s="1206"/>
      <c r="H6" s="1208" t="s">
        <v>161</v>
      </c>
      <c r="I6" s="1208" t="s">
        <v>162</v>
      </c>
      <c r="J6" s="1208" t="s">
        <v>163</v>
      </c>
      <c r="K6" s="1256" t="s">
        <v>165</v>
      </c>
    </row>
    <row r="7" spans="1:11" x14ac:dyDescent="0.25">
      <c r="A7" s="1243"/>
      <c r="B7" s="1200"/>
      <c r="C7" s="1206"/>
      <c r="D7" s="1206"/>
      <c r="E7" s="1206"/>
      <c r="F7" s="1206"/>
      <c r="G7" s="1206"/>
      <c r="H7" s="1209"/>
      <c r="I7" s="1209"/>
      <c r="J7" s="1209"/>
      <c r="K7" s="1256"/>
    </row>
    <row r="8" spans="1:11" ht="15.75" thickBot="1" x14ac:dyDescent="0.3">
      <c r="A8" s="1244"/>
      <c r="B8" s="1201"/>
      <c r="C8" s="1207"/>
      <c r="D8" s="1207"/>
      <c r="E8" s="1207"/>
      <c r="F8" s="1207"/>
      <c r="G8" s="1207"/>
      <c r="H8" s="1210"/>
      <c r="I8" s="1210"/>
      <c r="J8" s="1210"/>
      <c r="K8" s="1257"/>
    </row>
    <row r="9" spans="1:11" x14ac:dyDescent="0.25">
      <c r="A9" s="917" t="s">
        <v>199</v>
      </c>
      <c r="B9" s="918"/>
      <c r="C9" s="918"/>
      <c r="D9" s="918"/>
      <c r="E9" s="918"/>
      <c r="F9" s="918"/>
      <c r="G9" s="918"/>
      <c r="H9" s="1088"/>
      <c r="I9" s="1088"/>
      <c r="J9" s="1088"/>
      <c r="K9" s="1089"/>
    </row>
    <row r="10" spans="1:11" x14ac:dyDescent="0.25">
      <c r="A10" s="666" t="s">
        <v>200</v>
      </c>
      <c r="B10" s="667" t="s">
        <v>35</v>
      </c>
      <c r="C10" s="667">
        <v>15</v>
      </c>
      <c r="D10" s="683">
        <v>0.3</v>
      </c>
      <c r="E10" s="683">
        <v>0.3</v>
      </c>
      <c r="F10" s="683">
        <v>0.3</v>
      </c>
      <c r="G10" s="683">
        <v>0.3</v>
      </c>
      <c r="H10" s="667" t="s">
        <v>2</v>
      </c>
      <c r="I10" s="667" t="s">
        <v>2</v>
      </c>
      <c r="J10" s="667" t="s">
        <v>2</v>
      </c>
      <c r="K10" s="669" t="s">
        <v>2</v>
      </c>
    </row>
    <row r="11" spans="1:11" x14ac:dyDescent="0.25">
      <c r="A11" s="666" t="s">
        <v>201</v>
      </c>
      <c r="B11" s="667" t="s">
        <v>35</v>
      </c>
      <c r="C11" s="667">
        <v>15</v>
      </c>
      <c r="D11" s="683">
        <v>8</v>
      </c>
      <c r="E11" s="683">
        <v>12</v>
      </c>
      <c r="F11" s="683">
        <v>11</v>
      </c>
      <c r="G11" s="683">
        <v>14</v>
      </c>
      <c r="H11" s="667" t="s">
        <v>2</v>
      </c>
      <c r="I11" s="667" t="s">
        <v>2</v>
      </c>
      <c r="J11" s="667" t="s">
        <v>2</v>
      </c>
      <c r="K11" s="669" t="s">
        <v>2</v>
      </c>
    </row>
    <row r="12" spans="1:11" x14ac:dyDescent="0.25">
      <c r="A12" s="530" t="s">
        <v>183</v>
      </c>
      <c r="B12" s="539"/>
      <c r="C12" s="539"/>
      <c r="D12" s="539"/>
      <c r="E12" s="539"/>
      <c r="F12" s="539"/>
      <c r="G12" s="539"/>
      <c r="H12" s="539"/>
      <c r="I12" s="539"/>
      <c r="J12" s="539"/>
      <c r="K12" s="532"/>
    </row>
    <row r="13" spans="1:11" x14ac:dyDescent="0.25">
      <c r="A13" s="666" t="s">
        <v>202</v>
      </c>
      <c r="B13" s="667" t="s">
        <v>79</v>
      </c>
      <c r="C13" s="667">
        <v>15</v>
      </c>
      <c r="D13" s="667">
        <v>5.2999999999999999E-2</v>
      </c>
      <c r="E13" s="667">
        <v>0.15</v>
      </c>
      <c r="F13" s="667">
        <v>0.15</v>
      </c>
      <c r="G13" s="667">
        <v>0.28999999999999998</v>
      </c>
      <c r="H13" s="667" t="s">
        <v>2</v>
      </c>
      <c r="I13" s="667" t="s">
        <v>2</v>
      </c>
      <c r="J13" s="667" t="s">
        <v>2</v>
      </c>
      <c r="K13" s="669" t="s">
        <v>2</v>
      </c>
    </row>
    <row r="14" spans="1:11" x14ac:dyDescent="0.25">
      <c r="A14" s="666" t="s">
        <v>203</v>
      </c>
      <c r="B14" s="667" t="s">
        <v>79</v>
      </c>
      <c r="C14" s="667">
        <v>15</v>
      </c>
      <c r="D14" s="667" t="s">
        <v>80</v>
      </c>
      <c r="E14" s="667">
        <v>0.16</v>
      </c>
      <c r="F14" s="667">
        <v>0.15</v>
      </c>
      <c r="G14" s="667">
        <v>0.26</v>
      </c>
      <c r="H14" s="667" t="s">
        <v>2</v>
      </c>
      <c r="I14" s="667" t="s">
        <v>2</v>
      </c>
      <c r="J14" s="667" t="s">
        <v>2</v>
      </c>
      <c r="K14" s="669" t="s">
        <v>2</v>
      </c>
    </row>
    <row r="15" spans="1:11" x14ac:dyDescent="0.25">
      <c r="A15" s="666" t="s">
        <v>81</v>
      </c>
      <c r="B15" s="667" t="s">
        <v>79</v>
      </c>
      <c r="C15" s="667">
        <v>15</v>
      </c>
      <c r="D15" s="667">
        <v>5.2999999999999999E-2</v>
      </c>
      <c r="E15" s="667">
        <v>0.15</v>
      </c>
      <c r="F15" s="667">
        <v>0.15</v>
      </c>
      <c r="G15" s="667">
        <v>0.28999999999999998</v>
      </c>
      <c r="H15" s="667" t="s">
        <v>2</v>
      </c>
      <c r="I15" s="667" t="s">
        <v>2</v>
      </c>
      <c r="J15" s="667" t="s">
        <v>2</v>
      </c>
      <c r="K15" s="669" t="s">
        <v>2</v>
      </c>
    </row>
    <row r="16" spans="1:11" x14ac:dyDescent="0.25">
      <c r="A16" s="666" t="s">
        <v>204</v>
      </c>
      <c r="B16" s="667" t="s">
        <v>79</v>
      </c>
      <c r="C16" s="667">
        <v>15</v>
      </c>
      <c r="D16" s="667" t="s">
        <v>80</v>
      </c>
      <c r="E16" s="667">
        <v>0.16</v>
      </c>
      <c r="F16" s="667">
        <v>0.15</v>
      </c>
      <c r="G16" s="667">
        <v>0.26</v>
      </c>
      <c r="H16" s="667" t="s">
        <v>2</v>
      </c>
      <c r="I16" s="667" t="s">
        <v>2</v>
      </c>
      <c r="J16" s="667" t="s">
        <v>2</v>
      </c>
      <c r="K16" s="669" t="s">
        <v>2</v>
      </c>
    </row>
    <row r="17" spans="1:11" x14ac:dyDescent="0.25">
      <c r="A17" s="666" t="s">
        <v>82</v>
      </c>
      <c r="B17" s="667" t="s">
        <v>79</v>
      </c>
      <c r="C17" s="667">
        <v>15</v>
      </c>
      <c r="D17" s="667" t="s">
        <v>83</v>
      </c>
      <c r="E17" s="667" t="s">
        <v>83</v>
      </c>
      <c r="F17" s="667">
        <v>3.5000000000000001E-3</v>
      </c>
      <c r="G17" s="667">
        <v>1.2E-2</v>
      </c>
      <c r="H17" s="667" t="s">
        <v>2</v>
      </c>
      <c r="I17" s="667" t="s">
        <v>2</v>
      </c>
      <c r="J17" s="667" t="s">
        <v>2</v>
      </c>
      <c r="K17" s="669" t="s">
        <v>2</v>
      </c>
    </row>
    <row r="18" spans="1:11" x14ac:dyDescent="0.25">
      <c r="A18" s="666" t="s">
        <v>84</v>
      </c>
      <c r="B18" s="667" t="s">
        <v>79</v>
      </c>
      <c r="C18" s="667">
        <v>15</v>
      </c>
      <c r="D18" s="667" t="s">
        <v>85</v>
      </c>
      <c r="E18" s="667" t="s">
        <v>85</v>
      </c>
      <c r="F18" s="667">
        <v>3.0000000000000001E-3</v>
      </c>
      <c r="G18" s="667" t="s">
        <v>85</v>
      </c>
      <c r="H18" s="667" t="s">
        <v>2</v>
      </c>
      <c r="I18" s="667" t="s">
        <v>2</v>
      </c>
      <c r="J18" s="667" t="s">
        <v>2</v>
      </c>
      <c r="K18" s="669" t="s">
        <v>2</v>
      </c>
    </row>
    <row r="19" spans="1:11" x14ac:dyDescent="0.25">
      <c r="A19" s="666" t="s">
        <v>86</v>
      </c>
      <c r="B19" s="667" t="s">
        <v>79</v>
      </c>
      <c r="C19" s="667">
        <v>15</v>
      </c>
      <c r="D19" s="667" t="s">
        <v>87</v>
      </c>
      <c r="E19" s="667" t="s">
        <v>87</v>
      </c>
      <c r="F19" s="667">
        <v>1E-3</v>
      </c>
      <c r="G19" s="667" t="s">
        <v>87</v>
      </c>
      <c r="H19" s="667" t="s">
        <v>2</v>
      </c>
      <c r="I19" s="667" t="s">
        <v>2</v>
      </c>
      <c r="J19" s="667" t="s">
        <v>2</v>
      </c>
      <c r="K19" s="669" t="s">
        <v>2</v>
      </c>
    </row>
    <row r="20" spans="1:11" x14ac:dyDescent="0.25">
      <c r="A20" s="666" t="s">
        <v>88</v>
      </c>
      <c r="B20" s="667" t="s">
        <v>89</v>
      </c>
      <c r="C20" s="667">
        <v>15</v>
      </c>
      <c r="D20" s="667">
        <v>2.3999999999999998E-3</v>
      </c>
      <c r="E20" s="667">
        <v>4.1999999999999997E-3</v>
      </c>
      <c r="F20" s="678">
        <v>4.7000000000000002E-3</v>
      </c>
      <c r="G20" s="667">
        <v>8.3999999999999995E-3</v>
      </c>
      <c r="H20" s="667" t="s">
        <v>2</v>
      </c>
      <c r="I20" s="667" t="s">
        <v>2</v>
      </c>
      <c r="J20" s="667" t="s">
        <v>2</v>
      </c>
      <c r="K20" s="669" t="s">
        <v>2</v>
      </c>
    </row>
    <row r="21" spans="1:11" x14ac:dyDescent="0.25">
      <c r="A21" s="666" t="s">
        <v>90</v>
      </c>
      <c r="B21" s="667" t="s">
        <v>89</v>
      </c>
      <c r="C21" s="667">
        <v>15</v>
      </c>
      <c r="D21" s="667" t="s">
        <v>92</v>
      </c>
      <c r="E21" s="667">
        <v>1E-3</v>
      </c>
      <c r="F21" s="679">
        <v>1.6000000000000001E-3</v>
      </c>
      <c r="G21" s="667">
        <v>5.3E-3</v>
      </c>
      <c r="H21" s="667" t="s">
        <v>2</v>
      </c>
      <c r="I21" s="667" t="s">
        <v>2</v>
      </c>
      <c r="J21" s="667" t="s">
        <v>2</v>
      </c>
      <c r="K21" s="669" t="s">
        <v>2</v>
      </c>
    </row>
    <row r="22" spans="1:11" x14ac:dyDescent="0.25">
      <c r="A22" s="666" t="s">
        <v>91</v>
      </c>
      <c r="B22" s="667" t="s">
        <v>89</v>
      </c>
      <c r="C22" s="667">
        <v>15</v>
      </c>
      <c r="D22" s="667" t="s">
        <v>92</v>
      </c>
      <c r="E22" s="667" t="s">
        <v>92</v>
      </c>
      <c r="F22" s="678">
        <v>5.0000000000000001E-4</v>
      </c>
      <c r="G22" s="667" t="s">
        <v>92</v>
      </c>
      <c r="H22" s="667" t="s">
        <v>2</v>
      </c>
      <c r="I22" s="667" t="s">
        <v>2</v>
      </c>
      <c r="J22" s="667" t="s">
        <v>2</v>
      </c>
      <c r="K22" s="669" t="s">
        <v>2</v>
      </c>
    </row>
    <row r="23" spans="1:11" ht="15.75" thickBot="1" x14ac:dyDescent="0.3">
      <c r="A23" s="670" t="s">
        <v>417</v>
      </c>
      <c r="B23" s="671" t="s">
        <v>44</v>
      </c>
      <c r="C23" s="671">
        <v>15</v>
      </c>
      <c r="D23" s="671">
        <v>3.5000000000000003E-2</v>
      </c>
      <c r="E23" s="671">
        <v>3.9E-2</v>
      </c>
      <c r="F23" s="677">
        <v>4.8000000000000001E-2</v>
      </c>
      <c r="G23" s="671">
        <v>7.2999999999999995E-2</v>
      </c>
      <c r="H23" s="671" t="s">
        <v>2</v>
      </c>
      <c r="I23" s="671" t="s">
        <v>2</v>
      </c>
      <c r="J23" s="671" t="s">
        <v>2</v>
      </c>
      <c r="K23" s="672" t="s">
        <v>2</v>
      </c>
    </row>
    <row r="24" spans="1:11" x14ac:dyDescent="0.25">
      <c r="A24" s="676" t="s">
        <v>149</v>
      </c>
      <c r="B24" s="665"/>
      <c r="C24" s="665"/>
      <c r="D24" s="665"/>
      <c r="E24" s="665"/>
      <c r="F24" s="665"/>
      <c r="G24" s="665"/>
      <c r="H24" s="665"/>
      <c r="I24" s="665"/>
      <c r="J24" s="665"/>
      <c r="K24" s="665"/>
    </row>
    <row r="25" spans="1:11" x14ac:dyDescent="0.25">
      <c r="A25" s="682" t="s">
        <v>150</v>
      </c>
      <c r="B25" s="665"/>
      <c r="C25" s="665"/>
      <c r="D25" s="665"/>
      <c r="E25" s="665"/>
      <c r="F25" s="665"/>
      <c r="G25" s="665"/>
      <c r="H25" s="665"/>
      <c r="I25" s="665"/>
      <c r="J25" s="665"/>
      <c r="K25" s="665"/>
    </row>
    <row r="26" spans="1:11" x14ac:dyDescent="0.25">
      <c r="A26" s="1255" t="s">
        <v>167</v>
      </c>
      <c r="B26" s="1255"/>
      <c r="C26" s="1255"/>
      <c r="D26" s="1255"/>
      <c r="E26" s="1255"/>
      <c r="F26" s="1255"/>
      <c r="G26" s="1255"/>
      <c r="H26" s="1255"/>
      <c r="I26" s="1255"/>
      <c r="J26" s="1255"/>
      <c r="K26" s="1255"/>
    </row>
    <row r="27" spans="1:11" s="665" customFormat="1" ht="8.25" customHeight="1" x14ac:dyDescent="0.25">
      <c r="A27" s="1255"/>
      <c r="B27" s="1255"/>
      <c r="C27" s="1255"/>
      <c r="D27" s="1255"/>
      <c r="E27" s="1255"/>
      <c r="F27" s="1255"/>
      <c r="G27" s="1255"/>
      <c r="H27" s="1255"/>
      <c r="I27" s="1255"/>
      <c r="J27" s="1255"/>
      <c r="K27" s="1255"/>
    </row>
    <row r="28" spans="1:11" x14ac:dyDescent="0.25">
      <c r="A28" s="1140" t="s">
        <v>682</v>
      </c>
      <c r="B28" s="1140"/>
      <c r="C28" s="1140"/>
      <c r="D28" s="1140"/>
      <c r="E28" s="1140"/>
      <c r="F28" s="1140"/>
      <c r="G28" s="1140"/>
      <c r="H28" s="1140"/>
      <c r="I28" s="1140"/>
      <c r="J28" s="1140"/>
      <c r="K28" s="1140"/>
    </row>
    <row r="29" spans="1:11" ht="9.75" customHeight="1" x14ac:dyDescent="0.25">
      <c r="A29" s="1140"/>
      <c r="B29" s="1140"/>
      <c r="C29" s="1140"/>
      <c r="D29" s="1140"/>
      <c r="E29" s="1140"/>
      <c r="F29" s="1140"/>
      <c r="G29" s="1140"/>
      <c r="H29" s="1140"/>
      <c r="I29" s="1140"/>
      <c r="J29" s="1140"/>
      <c r="K29" s="1140"/>
    </row>
  </sheetData>
  <mergeCells count="13">
    <mergeCell ref="A28:K29"/>
    <mergeCell ref="A26:K27"/>
    <mergeCell ref="B3:B8"/>
    <mergeCell ref="A3:A8"/>
    <mergeCell ref="K6:K8"/>
    <mergeCell ref="C5:C8"/>
    <mergeCell ref="D5:D8"/>
    <mergeCell ref="E5:E8"/>
    <mergeCell ref="F5:F8"/>
    <mergeCell ref="G5:G8"/>
    <mergeCell ref="H6:H8"/>
    <mergeCell ref="I6:I8"/>
    <mergeCell ref="J6:J8"/>
  </mergeCells>
  <pageMargins left="0.7" right="0.7" top="0.75" bottom="0.75" header="0.3" footer="0.3"/>
  <pageSetup orientation="landscape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46" zoomScaleNormal="100" workbookViewId="0">
      <selection activeCell="E61" sqref="E61"/>
    </sheetView>
  </sheetViews>
  <sheetFormatPr defaultRowHeight="15" x14ac:dyDescent="0.25"/>
  <cols>
    <col min="1" max="1" width="24.140625" customWidth="1"/>
    <col min="2" max="6" width="12.7109375" customWidth="1"/>
  </cols>
  <sheetData>
    <row r="1" spans="1:6" ht="15" customHeight="1" x14ac:dyDescent="0.25">
      <c r="A1" s="1258" t="s">
        <v>683</v>
      </c>
      <c r="B1" s="1258"/>
      <c r="C1" s="1258"/>
      <c r="D1" s="1258"/>
      <c r="E1" s="1258"/>
      <c r="F1" s="1258"/>
    </row>
    <row r="2" spans="1:6" s="665" customFormat="1" x14ac:dyDescent="0.25">
      <c r="A2" s="1258"/>
      <c r="B2" s="1258"/>
      <c r="C2" s="1258"/>
      <c r="D2" s="1258"/>
      <c r="E2" s="1258"/>
      <c r="F2" s="1258"/>
    </row>
    <row r="3" spans="1:6" s="665" customFormat="1" ht="15.75" thickBot="1" x14ac:dyDescent="0.3">
      <c r="A3" s="1259"/>
      <c r="B3" s="1259"/>
      <c r="C3" s="1259"/>
      <c r="D3" s="1259"/>
      <c r="E3" s="1259"/>
      <c r="F3" s="1259"/>
    </row>
    <row r="4" spans="1:6" ht="25.5" x14ac:dyDescent="0.25">
      <c r="A4" s="1262" t="s">
        <v>209</v>
      </c>
      <c r="B4" s="1264" t="s">
        <v>210</v>
      </c>
      <c r="C4" s="1264" t="s">
        <v>684</v>
      </c>
      <c r="D4" s="1090" t="s">
        <v>698</v>
      </c>
      <c r="E4" s="1091" t="s">
        <v>211</v>
      </c>
      <c r="F4" s="1092" t="s">
        <v>212</v>
      </c>
    </row>
    <row r="5" spans="1:6" ht="15.75" thickBot="1" x14ac:dyDescent="0.3">
      <c r="A5" s="1263"/>
      <c r="B5" s="1265"/>
      <c r="C5" s="1265"/>
      <c r="D5" s="1093" t="s">
        <v>213</v>
      </c>
      <c r="E5" s="1094" t="s">
        <v>213</v>
      </c>
      <c r="F5" s="1095" t="s">
        <v>213</v>
      </c>
    </row>
    <row r="6" spans="1:6" ht="15" customHeight="1" x14ac:dyDescent="0.25">
      <c r="A6" s="1266" t="s">
        <v>214</v>
      </c>
      <c r="B6" s="1261" t="s">
        <v>4</v>
      </c>
      <c r="C6" s="1096">
        <v>41861</v>
      </c>
      <c r="D6" s="1097">
        <v>3.6944999999999997</v>
      </c>
      <c r="E6" s="1097">
        <v>0.40517218561989171</v>
      </c>
      <c r="F6" s="1098">
        <v>0.28649999999999998</v>
      </c>
    </row>
    <row r="7" spans="1:6" x14ac:dyDescent="0.25">
      <c r="A7" s="1266"/>
      <c r="B7" s="1261"/>
      <c r="C7" s="1096">
        <v>41893</v>
      </c>
      <c r="D7" s="1099">
        <v>3.0679999999999996</v>
      </c>
      <c r="E7" s="1099">
        <v>0.25314422766478406</v>
      </c>
      <c r="F7" s="1100">
        <v>0.17900000000000002</v>
      </c>
    </row>
    <row r="8" spans="1:6" x14ac:dyDescent="0.25">
      <c r="A8" s="1266"/>
      <c r="B8" s="1261" t="s">
        <v>10</v>
      </c>
      <c r="C8" s="1096">
        <v>41839</v>
      </c>
      <c r="D8" s="1099">
        <v>1.5794999999999999</v>
      </c>
      <c r="E8" s="1099">
        <v>9.1923881554252049E-3</v>
      </c>
      <c r="F8" s="1100">
        <v>6.5000000000000613E-3</v>
      </c>
    </row>
    <row r="9" spans="1:6" x14ac:dyDescent="0.25">
      <c r="A9" s="1266"/>
      <c r="B9" s="1261"/>
      <c r="C9" s="1096">
        <v>41862</v>
      </c>
      <c r="D9" s="1099">
        <v>1.9035000000000002</v>
      </c>
      <c r="E9" s="1099">
        <v>0.14071424945612301</v>
      </c>
      <c r="F9" s="1100">
        <v>9.9500000000000033E-2</v>
      </c>
    </row>
    <row r="10" spans="1:6" x14ac:dyDescent="0.25">
      <c r="A10" s="1266"/>
      <c r="B10" s="1261"/>
      <c r="C10" s="1096">
        <v>41893</v>
      </c>
      <c r="D10" s="1099">
        <v>2.6124999999999998</v>
      </c>
      <c r="E10" s="1099">
        <v>6.0104076400856514E-2</v>
      </c>
      <c r="F10" s="1100">
        <v>4.2499999999999982E-2</v>
      </c>
    </row>
    <row r="11" spans="1:6" x14ac:dyDescent="0.25">
      <c r="A11" s="1266"/>
      <c r="B11" s="1261" t="s">
        <v>11</v>
      </c>
      <c r="C11" s="1096">
        <v>41839</v>
      </c>
      <c r="D11" s="1097">
        <v>1.9355</v>
      </c>
      <c r="E11" s="1097">
        <v>1.9091883092036879E-2</v>
      </c>
      <c r="F11" s="1098">
        <v>1.3500000000000066E-2</v>
      </c>
    </row>
    <row r="12" spans="1:6" x14ac:dyDescent="0.25">
      <c r="A12" s="1266"/>
      <c r="B12" s="1261"/>
      <c r="C12" s="1096">
        <v>41862</v>
      </c>
      <c r="D12" s="1097">
        <v>1.6800000000000002</v>
      </c>
      <c r="E12" s="1097">
        <v>6.0811183182043142E-2</v>
      </c>
      <c r="F12" s="1098">
        <v>4.3000000000000038E-2</v>
      </c>
    </row>
    <row r="13" spans="1:6" x14ac:dyDescent="0.25">
      <c r="A13" s="1266"/>
      <c r="B13" s="1261"/>
      <c r="C13" s="1096">
        <v>41893</v>
      </c>
      <c r="D13" s="1097">
        <v>2.6630000000000003</v>
      </c>
      <c r="E13" s="1097">
        <v>2.4041630560342794E-2</v>
      </c>
      <c r="F13" s="1098">
        <v>1.7000000000000126E-2</v>
      </c>
    </row>
    <row r="14" spans="1:6" x14ac:dyDescent="0.25">
      <c r="A14" s="1266"/>
      <c r="B14" s="1261" t="s">
        <v>5</v>
      </c>
      <c r="C14" s="1096">
        <v>41839</v>
      </c>
      <c r="D14" s="1097">
        <v>1.8365</v>
      </c>
      <c r="E14" s="1097">
        <v>6.3639610306788549E-3</v>
      </c>
      <c r="F14" s="1098">
        <v>4.4999999999999485E-3</v>
      </c>
    </row>
    <row r="15" spans="1:6" x14ac:dyDescent="0.25">
      <c r="A15" s="1266"/>
      <c r="B15" s="1261"/>
      <c r="C15" s="1096">
        <v>41861</v>
      </c>
      <c r="D15" s="1097">
        <v>1.7029999999999998</v>
      </c>
      <c r="E15" s="1097">
        <v>0.35779603128039422</v>
      </c>
      <c r="F15" s="1098">
        <v>0.25300000000000084</v>
      </c>
    </row>
    <row r="16" spans="1:6" x14ac:dyDescent="0.25">
      <c r="A16" s="1266"/>
      <c r="B16" s="1261"/>
      <c r="C16" s="1096">
        <v>41892</v>
      </c>
      <c r="D16" s="1097">
        <v>1.4944999999999999</v>
      </c>
      <c r="E16" s="1097">
        <v>1.6263455967290529E-2</v>
      </c>
      <c r="F16" s="1098">
        <v>1.1499999999999953E-2</v>
      </c>
    </row>
    <row r="17" spans="1:6" x14ac:dyDescent="0.25">
      <c r="A17" s="1266"/>
      <c r="B17" s="1261" t="s">
        <v>12</v>
      </c>
      <c r="C17" s="1096">
        <v>41839</v>
      </c>
      <c r="D17" s="1097">
        <v>2.1019999999999999</v>
      </c>
      <c r="E17" s="1097">
        <v>5.6568542494923853E-3</v>
      </c>
      <c r="F17" s="1098">
        <v>4.0000000000000036E-3</v>
      </c>
    </row>
    <row r="18" spans="1:6" x14ac:dyDescent="0.25">
      <c r="A18" s="1266"/>
      <c r="B18" s="1261"/>
      <c r="C18" s="1096">
        <v>41860</v>
      </c>
      <c r="D18" s="1097">
        <v>1.5790000000000002</v>
      </c>
      <c r="E18" s="1097">
        <v>5.7982756057296948E-2</v>
      </c>
      <c r="F18" s="1098">
        <v>4.1000000000000036E-2</v>
      </c>
    </row>
    <row r="19" spans="1:6" x14ac:dyDescent="0.25">
      <c r="A19" s="1266"/>
      <c r="B19" s="1261"/>
      <c r="C19" s="1096">
        <v>41891</v>
      </c>
      <c r="D19" s="1097">
        <v>2.871</v>
      </c>
      <c r="E19" s="1097">
        <v>6.5053823869162114E-2</v>
      </c>
      <c r="F19" s="1098">
        <v>4.5999999999999812E-2</v>
      </c>
    </row>
    <row r="20" spans="1:6" x14ac:dyDescent="0.25">
      <c r="A20" s="1266"/>
      <c r="B20" s="1261" t="s">
        <v>13</v>
      </c>
      <c r="C20" s="1096">
        <v>41839</v>
      </c>
      <c r="D20" s="1097">
        <v>2.3570000000000002</v>
      </c>
      <c r="E20" s="1097">
        <v>7.4953318805774258E-2</v>
      </c>
      <c r="F20" s="1098">
        <v>5.3000000000000151E-2</v>
      </c>
    </row>
    <row r="21" spans="1:6" x14ac:dyDescent="0.25">
      <c r="A21" s="1266"/>
      <c r="B21" s="1261"/>
      <c r="C21" s="1096">
        <v>41860</v>
      </c>
      <c r="D21" s="1097">
        <v>1.8865000000000001</v>
      </c>
      <c r="E21" s="1097">
        <v>0.11950104602052657</v>
      </c>
      <c r="F21" s="1098">
        <v>8.450000000000002E-2</v>
      </c>
    </row>
    <row r="22" spans="1:6" x14ac:dyDescent="0.25">
      <c r="A22" s="1266"/>
      <c r="B22" s="1261"/>
      <c r="C22" s="1096">
        <v>41887</v>
      </c>
      <c r="D22" s="1097">
        <v>4.1689999999999996</v>
      </c>
      <c r="E22" s="1097">
        <v>0.19940411229460642</v>
      </c>
      <c r="F22" s="1098">
        <v>0.14100000000000001</v>
      </c>
    </row>
    <row r="23" spans="1:6" x14ac:dyDescent="0.25">
      <c r="A23" s="1266"/>
      <c r="B23" s="1261" t="s">
        <v>14</v>
      </c>
      <c r="C23" s="1096">
        <v>41839</v>
      </c>
      <c r="D23" s="1097">
        <v>2.0950000000000002</v>
      </c>
      <c r="E23" s="1097">
        <v>3.3941125496954314E-2</v>
      </c>
      <c r="F23" s="1098">
        <v>2.4000000000000021E-2</v>
      </c>
    </row>
    <row r="24" spans="1:6" x14ac:dyDescent="0.25">
      <c r="A24" s="1266"/>
      <c r="B24" s="1261"/>
      <c r="C24" s="1096">
        <v>41860</v>
      </c>
      <c r="D24" s="1097">
        <v>2.1749999999999998</v>
      </c>
      <c r="E24" s="1097">
        <v>0.12303657992645922</v>
      </c>
      <c r="F24" s="1098">
        <v>8.6999999999999966E-2</v>
      </c>
    </row>
    <row r="25" spans="1:6" x14ac:dyDescent="0.25">
      <c r="A25" s="1266"/>
      <c r="B25" s="1261"/>
      <c r="C25" s="1096">
        <v>41887</v>
      </c>
      <c r="D25" s="1097">
        <v>3.5049999999999999</v>
      </c>
      <c r="E25" s="1097">
        <v>5.3740115370177657E-2</v>
      </c>
      <c r="F25" s="1098">
        <v>3.8000000000000027E-2</v>
      </c>
    </row>
    <row r="26" spans="1:6" x14ac:dyDescent="0.25">
      <c r="A26" s="1267" t="s">
        <v>419</v>
      </c>
      <c r="B26" s="1261" t="s">
        <v>398</v>
      </c>
      <c r="C26" s="1096">
        <v>41860</v>
      </c>
      <c r="D26" s="1097">
        <v>4.4399999999999995</v>
      </c>
      <c r="E26" s="1097">
        <v>0.21496046148071002</v>
      </c>
      <c r="F26" s="1098">
        <v>0.15199999999999969</v>
      </c>
    </row>
    <row r="27" spans="1:6" x14ac:dyDescent="0.25">
      <c r="A27" s="1267"/>
      <c r="B27" s="1261"/>
      <c r="C27" s="1096">
        <v>41891</v>
      </c>
      <c r="D27" s="1097">
        <v>9.1395</v>
      </c>
      <c r="E27" s="1097">
        <v>6.2076904320366992</v>
      </c>
      <c r="F27" s="1098">
        <v>4.3894999999999991</v>
      </c>
    </row>
    <row r="28" spans="1:6" x14ac:dyDescent="0.25">
      <c r="A28" s="1267" t="s">
        <v>520</v>
      </c>
      <c r="B28" s="1261" t="s">
        <v>402</v>
      </c>
      <c r="C28" s="1096">
        <v>41841</v>
      </c>
      <c r="D28" s="1097">
        <v>2.7444999999999999</v>
      </c>
      <c r="E28" s="1097">
        <v>9.9702056147303209E-2</v>
      </c>
      <c r="F28" s="1098">
        <v>7.0500000000000007E-2</v>
      </c>
    </row>
    <row r="29" spans="1:6" x14ac:dyDescent="0.25">
      <c r="A29" s="1267"/>
      <c r="B29" s="1261"/>
      <c r="C29" s="1096">
        <v>41865</v>
      </c>
      <c r="D29" s="1097">
        <v>1.5194999999999999</v>
      </c>
      <c r="E29" s="1097">
        <v>0.11525840533340727</v>
      </c>
      <c r="F29" s="1098">
        <v>8.1500000000000003E-2</v>
      </c>
    </row>
    <row r="30" spans="1:6" x14ac:dyDescent="0.25">
      <c r="A30" s="1267"/>
      <c r="B30" s="1261"/>
      <c r="C30" s="1096">
        <v>41890</v>
      </c>
      <c r="D30" s="1097">
        <v>1.772</v>
      </c>
      <c r="E30" s="1097">
        <v>0.68023672350145892</v>
      </c>
      <c r="F30" s="1098">
        <v>0.48100000000000009</v>
      </c>
    </row>
    <row r="31" spans="1:6" x14ac:dyDescent="0.25">
      <c r="A31" s="1267"/>
      <c r="B31" s="1261" t="s">
        <v>403</v>
      </c>
      <c r="C31" s="1096">
        <v>41841</v>
      </c>
      <c r="D31" s="1097">
        <v>1.9255</v>
      </c>
      <c r="E31" s="1097">
        <v>0.19445436482630069</v>
      </c>
      <c r="F31" s="1098">
        <v>0.13750000000000007</v>
      </c>
    </row>
    <row r="32" spans="1:6" x14ac:dyDescent="0.25">
      <c r="A32" s="1267"/>
      <c r="B32" s="1261"/>
      <c r="C32" s="1096">
        <v>41865</v>
      </c>
      <c r="D32" s="1097">
        <v>1.7070000000000001</v>
      </c>
      <c r="E32" s="1097">
        <v>1.9798989873223347E-2</v>
      </c>
      <c r="F32" s="1098">
        <v>1.4000000000000011E-2</v>
      </c>
    </row>
    <row r="33" spans="1:6" x14ac:dyDescent="0.25">
      <c r="A33" s="1267"/>
      <c r="B33" s="1261"/>
      <c r="C33" s="1096">
        <v>41890</v>
      </c>
      <c r="D33" s="1097">
        <v>1.772</v>
      </c>
      <c r="E33" s="1097">
        <v>0.68023672350145892</v>
      </c>
      <c r="F33" s="1098">
        <v>0.48100000000000009</v>
      </c>
    </row>
    <row r="34" spans="1:6" x14ac:dyDescent="0.25">
      <c r="A34" s="1267"/>
      <c r="B34" s="1261" t="s">
        <v>404</v>
      </c>
      <c r="C34" s="1096">
        <v>41841</v>
      </c>
      <c r="D34" s="1097">
        <v>1.2075</v>
      </c>
      <c r="E34" s="1097">
        <v>1.4849242404917433E-2</v>
      </c>
      <c r="F34" s="1098">
        <v>1.0499999999999954E-2</v>
      </c>
    </row>
    <row r="35" spans="1:6" x14ac:dyDescent="0.25">
      <c r="A35" s="1267"/>
      <c r="B35" s="1261"/>
      <c r="C35" s="1096">
        <v>41865</v>
      </c>
      <c r="D35" s="1097">
        <v>1.0150000000000001</v>
      </c>
      <c r="E35" s="1097">
        <v>6.9296464556281717E-2</v>
      </c>
      <c r="F35" s="1098">
        <v>4.9000000000000037E-2</v>
      </c>
    </row>
    <row r="36" spans="1:6" x14ac:dyDescent="0.25">
      <c r="A36" s="1267"/>
      <c r="B36" s="1261"/>
      <c r="C36" s="1096">
        <v>41890</v>
      </c>
      <c r="D36" s="1097">
        <v>0.95750000000000002</v>
      </c>
      <c r="E36" s="1097">
        <v>6.4346717087975722E-2</v>
      </c>
      <c r="F36" s="1098">
        <v>4.5499999999999922E-2</v>
      </c>
    </row>
    <row r="37" spans="1:6" x14ac:dyDescent="0.25">
      <c r="A37" s="1267"/>
      <c r="B37" s="1261" t="s">
        <v>405</v>
      </c>
      <c r="C37" s="1096">
        <v>41841</v>
      </c>
      <c r="D37" s="1097" t="s">
        <v>700</v>
      </c>
      <c r="E37" s="1101" t="s">
        <v>2</v>
      </c>
      <c r="F37" s="1102" t="s">
        <v>2</v>
      </c>
    </row>
    <row r="38" spans="1:6" x14ac:dyDescent="0.25">
      <c r="A38" s="1267"/>
      <c r="B38" s="1261"/>
      <c r="C38" s="1096">
        <v>41865</v>
      </c>
      <c r="D38" s="1097">
        <v>1</v>
      </c>
      <c r="E38" s="1097">
        <v>6.5053823869162433E-2</v>
      </c>
      <c r="F38" s="1098">
        <v>4.6000000000000041E-2</v>
      </c>
    </row>
    <row r="39" spans="1:6" x14ac:dyDescent="0.25">
      <c r="A39" s="1268" t="s">
        <v>521</v>
      </c>
      <c r="B39" s="1270" t="s">
        <v>406</v>
      </c>
      <c r="C39" s="1103">
        <v>41842</v>
      </c>
      <c r="D39" s="1104">
        <v>3.056</v>
      </c>
      <c r="E39" s="1104">
        <v>0.13859292911256313</v>
      </c>
      <c r="F39" s="1105">
        <v>9.7999999999999865E-2</v>
      </c>
    </row>
    <row r="40" spans="1:6" x14ac:dyDescent="0.25">
      <c r="A40" s="1267"/>
      <c r="B40" s="1261"/>
      <c r="C40" s="1096">
        <v>41863</v>
      </c>
      <c r="D40" s="1097">
        <v>1.7464999999999999</v>
      </c>
      <c r="E40" s="1097">
        <v>0.15344217151748088</v>
      </c>
      <c r="F40" s="1098">
        <v>0.10850000000000004</v>
      </c>
    </row>
    <row r="41" spans="1:6" x14ac:dyDescent="0.25">
      <c r="A41" s="1267"/>
      <c r="B41" s="1261"/>
      <c r="C41" s="1096">
        <v>41894</v>
      </c>
      <c r="D41" s="1097">
        <v>2.9550000000000001</v>
      </c>
      <c r="E41" s="1097">
        <v>0.22910259710444128</v>
      </c>
      <c r="F41" s="1098">
        <v>0.16199999999999989</v>
      </c>
    </row>
    <row r="42" spans="1:6" x14ac:dyDescent="0.25">
      <c r="A42" s="1267"/>
      <c r="B42" s="1261" t="s">
        <v>407</v>
      </c>
      <c r="C42" s="1096">
        <v>41840</v>
      </c>
      <c r="D42" s="1097">
        <v>2.3419999999999996</v>
      </c>
      <c r="E42" s="1097">
        <v>0.42992092296142514</v>
      </c>
      <c r="F42" s="1098">
        <v>0.30400000000000299</v>
      </c>
    </row>
    <row r="43" spans="1:6" x14ac:dyDescent="0.25">
      <c r="A43" s="1267"/>
      <c r="B43" s="1261"/>
      <c r="C43" s="1096">
        <v>41863</v>
      </c>
      <c r="D43" s="1097">
        <v>1.73</v>
      </c>
      <c r="E43" s="1097">
        <v>0.12869343417595161</v>
      </c>
      <c r="F43" s="1098">
        <v>9.099999999999997E-2</v>
      </c>
    </row>
    <row r="44" spans="1:6" x14ac:dyDescent="0.25">
      <c r="A44" s="1267"/>
      <c r="B44" s="1261"/>
      <c r="C44" s="1096">
        <v>41894</v>
      </c>
      <c r="D44" s="1097">
        <v>3.5</v>
      </c>
      <c r="E44" s="1097">
        <v>7.2124891681028064E-2</v>
      </c>
      <c r="F44" s="1098">
        <v>5.1000000000000149E-2</v>
      </c>
    </row>
    <row r="45" spans="1:6" x14ac:dyDescent="0.25">
      <c r="A45" s="1267"/>
      <c r="B45" s="1261" t="s">
        <v>408</v>
      </c>
      <c r="C45" s="1096">
        <v>41840</v>
      </c>
      <c r="D45" s="1097">
        <v>2.661</v>
      </c>
      <c r="E45" s="1097">
        <v>0.20930360723121824</v>
      </c>
      <c r="F45" s="1098">
        <v>0.1480000000000001</v>
      </c>
    </row>
    <row r="46" spans="1:6" x14ac:dyDescent="0.25">
      <c r="A46" s="1267"/>
      <c r="B46" s="1261"/>
      <c r="C46" s="1096">
        <v>41863</v>
      </c>
      <c r="D46" s="1097">
        <v>1.786</v>
      </c>
      <c r="E46" s="1097">
        <v>0.12727922061357852</v>
      </c>
      <c r="F46" s="1098">
        <v>8.9999999999999969E-2</v>
      </c>
    </row>
    <row r="47" spans="1:6" x14ac:dyDescent="0.25">
      <c r="A47" s="1267"/>
      <c r="B47" s="1261"/>
      <c r="C47" s="1096">
        <v>41894</v>
      </c>
      <c r="D47" s="1097">
        <v>3.0369999999999999</v>
      </c>
      <c r="E47" s="1097">
        <v>1.4538115421195432</v>
      </c>
      <c r="F47" s="1098">
        <v>1.0280000000000009</v>
      </c>
    </row>
    <row r="48" spans="1:6" x14ac:dyDescent="0.25">
      <c r="A48" s="1267"/>
      <c r="B48" s="1261" t="s">
        <v>409</v>
      </c>
      <c r="C48" s="1096">
        <v>41840</v>
      </c>
      <c r="D48" s="1097">
        <v>2.6105</v>
      </c>
      <c r="E48" s="1097">
        <v>5.0204581464244682E-2</v>
      </c>
      <c r="F48" s="1098">
        <v>3.5499999999999865E-2</v>
      </c>
    </row>
    <row r="49" spans="1:6" x14ac:dyDescent="0.25">
      <c r="A49" s="1267"/>
      <c r="B49" s="1261"/>
      <c r="C49" s="1096">
        <v>41863</v>
      </c>
      <c r="D49" s="1097">
        <v>1.4584999999999999</v>
      </c>
      <c r="E49" s="1097">
        <v>0.12657211383239203</v>
      </c>
      <c r="F49" s="1098">
        <v>8.950000000000001E-2</v>
      </c>
    </row>
    <row r="50" spans="1:6" x14ac:dyDescent="0.25">
      <c r="A50" s="1267"/>
      <c r="B50" s="1261"/>
      <c r="C50" s="1096">
        <v>41893</v>
      </c>
      <c r="D50" s="1097">
        <v>2.8860000000000001</v>
      </c>
      <c r="E50" s="1097">
        <v>0.22768838354206836</v>
      </c>
      <c r="F50" s="1098">
        <v>0.16100000000000003</v>
      </c>
    </row>
    <row r="51" spans="1:6" x14ac:dyDescent="0.25">
      <c r="A51" s="1267"/>
      <c r="B51" s="1261" t="s">
        <v>410</v>
      </c>
      <c r="C51" s="1096">
        <v>41840</v>
      </c>
      <c r="D51" s="1097">
        <v>2.452</v>
      </c>
      <c r="E51" s="1097">
        <v>2.4041630560342479E-2</v>
      </c>
      <c r="F51" s="1098">
        <v>1.6999999999999901E-2</v>
      </c>
    </row>
    <row r="52" spans="1:6" x14ac:dyDescent="0.25">
      <c r="A52" s="1267"/>
      <c r="B52" s="1261"/>
      <c r="C52" s="1096">
        <v>41862</v>
      </c>
      <c r="D52" s="1097">
        <v>1.5394999999999999</v>
      </c>
      <c r="E52" s="1097">
        <v>0.17465537495307731</v>
      </c>
      <c r="F52" s="1098">
        <v>0.12350000000000004</v>
      </c>
    </row>
    <row r="53" spans="1:6" ht="15.75" thickBot="1" x14ac:dyDescent="0.3">
      <c r="A53" s="1269"/>
      <c r="B53" s="1271"/>
      <c r="C53" s="1106">
        <v>41894</v>
      </c>
      <c r="D53" s="1107">
        <v>11.115</v>
      </c>
      <c r="E53" s="1107">
        <v>1.6221029560419369</v>
      </c>
      <c r="F53" s="1108">
        <v>1.1469999999999978</v>
      </c>
    </row>
    <row r="54" spans="1:6" x14ac:dyDescent="0.25">
      <c r="A54" s="83" t="s">
        <v>3</v>
      </c>
      <c r="B54" s="82"/>
      <c r="C54" s="82"/>
      <c r="D54" s="82"/>
      <c r="E54" s="82"/>
      <c r="F54" s="82"/>
    </row>
    <row r="55" spans="1:6" x14ac:dyDescent="0.25">
      <c r="A55" s="83" t="s">
        <v>215</v>
      </c>
      <c r="B55" s="82"/>
      <c r="C55" s="82"/>
      <c r="D55" s="82"/>
      <c r="E55" s="82"/>
      <c r="F55" s="82"/>
    </row>
    <row r="56" spans="1:6" x14ac:dyDescent="0.25">
      <c r="A56" s="1260" t="s">
        <v>216</v>
      </c>
      <c r="B56" s="1260"/>
      <c r="C56" s="1260"/>
      <c r="D56" s="1260"/>
      <c r="E56" s="1260"/>
      <c r="F56" s="1260"/>
    </row>
    <row r="57" spans="1:6" s="665" customFormat="1" ht="8.25" customHeight="1" x14ac:dyDescent="0.25">
      <c r="A57" s="1260"/>
      <c r="B57" s="1260"/>
      <c r="C57" s="1260"/>
      <c r="D57" s="1260"/>
      <c r="E57" s="1260"/>
      <c r="F57" s="1260"/>
    </row>
    <row r="58" spans="1:6" s="665" customFormat="1" ht="12.75" customHeight="1" x14ac:dyDescent="0.25">
      <c r="A58" s="83" t="s">
        <v>707</v>
      </c>
      <c r="B58" s="1132"/>
      <c r="C58" s="1132"/>
      <c r="D58" s="1132"/>
      <c r="E58" s="1132"/>
      <c r="F58" s="1132"/>
    </row>
    <row r="59" spans="1:6" ht="13.5" customHeight="1" x14ac:dyDescent="0.25">
      <c r="A59" s="83" t="s">
        <v>699</v>
      </c>
      <c r="B59" s="82"/>
      <c r="C59" s="82"/>
      <c r="D59" s="82"/>
      <c r="E59" s="82"/>
      <c r="F59" s="82"/>
    </row>
    <row r="60" spans="1:6" ht="14.25" customHeight="1" x14ac:dyDescent="0.25">
      <c r="A60" s="83" t="s">
        <v>215</v>
      </c>
    </row>
  </sheetData>
  <mergeCells count="26">
    <mergeCell ref="B28:B30"/>
    <mergeCell ref="B31:B33"/>
    <mergeCell ref="B34:B36"/>
    <mergeCell ref="B37:B38"/>
    <mergeCell ref="A39:A53"/>
    <mergeCell ref="B39:B41"/>
    <mergeCell ref="B42:B44"/>
    <mergeCell ref="B45:B47"/>
    <mergeCell ref="B48:B50"/>
    <mergeCell ref="B51:B53"/>
    <mergeCell ref="A1:F3"/>
    <mergeCell ref="A56:F57"/>
    <mergeCell ref="B23:B25"/>
    <mergeCell ref="A4:A5"/>
    <mergeCell ref="B4:B5"/>
    <mergeCell ref="C4:C5"/>
    <mergeCell ref="A6:A25"/>
    <mergeCell ref="B6:B7"/>
    <mergeCell ref="B8:B10"/>
    <mergeCell ref="B11:B13"/>
    <mergeCell ref="B14:B16"/>
    <mergeCell ref="B17:B19"/>
    <mergeCell ref="B20:B22"/>
    <mergeCell ref="A26:A27"/>
    <mergeCell ref="B26:B27"/>
    <mergeCell ref="A28:A38"/>
  </mergeCells>
  <pageMargins left="0.7" right="0.7" top="0.75" bottom="0.75" header="0.3" footer="0.3"/>
  <pageSetup orientation="portrait" horizontalDpi="1200" verticalDpi="1200" r:id="rId1"/>
  <rowBreaks count="1" manualBreakCount="1">
    <brk id="2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6" zoomScaleNormal="100" workbookViewId="0">
      <selection activeCell="C59" sqref="C59"/>
    </sheetView>
  </sheetViews>
  <sheetFormatPr defaultRowHeight="15" x14ac:dyDescent="0.25"/>
  <cols>
    <col min="1" max="1" width="26" customWidth="1"/>
    <col min="2" max="2" width="12.140625" bestFit="1" customWidth="1"/>
    <col min="3" max="9" width="12.7109375" customWidth="1"/>
  </cols>
  <sheetData>
    <row r="1" spans="1:9" x14ac:dyDescent="0.25">
      <c r="A1" s="685" t="s">
        <v>661</v>
      </c>
      <c r="B1" s="684"/>
      <c r="C1" s="686"/>
      <c r="D1" s="686"/>
      <c r="E1" s="686"/>
      <c r="F1" s="686"/>
      <c r="G1" s="722"/>
      <c r="H1" s="723"/>
      <c r="I1" s="723"/>
    </row>
    <row r="2" spans="1:9" ht="15.75" thickBot="1" x14ac:dyDescent="0.3">
      <c r="A2" s="685" t="s">
        <v>7</v>
      </c>
      <c r="B2" s="684"/>
      <c r="C2" s="686"/>
      <c r="D2" s="686"/>
      <c r="E2" s="686"/>
      <c r="F2" s="686"/>
      <c r="G2" s="686"/>
      <c r="H2" s="686"/>
      <c r="I2" s="686"/>
    </row>
    <row r="3" spans="1:9" x14ac:dyDescent="0.25">
      <c r="A3" s="687" t="s">
        <v>8</v>
      </c>
      <c r="B3" s="1276" t="s">
        <v>685</v>
      </c>
      <c r="C3" s="1272" t="s">
        <v>4</v>
      </c>
      <c r="D3" s="1272" t="s">
        <v>10</v>
      </c>
      <c r="E3" s="1272" t="s">
        <v>11</v>
      </c>
      <c r="F3" s="1272" t="s">
        <v>5</v>
      </c>
      <c r="G3" s="1272" t="s">
        <v>12</v>
      </c>
      <c r="H3" s="1272" t="s">
        <v>13</v>
      </c>
      <c r="I3" s="1274" t="s">
        <v>14</v>
      </c>
    </row>
    <row r="4" spans="1:9" x14ac:dyDescent="0.25">
      <c r="A4" s="688" t="s">
        <v>15</v>
      </c>
      <c r="B4" s="1209"/>
      <c r="C4" s="1277"/>
      <c r="D4" s="1277"/>
      <c r="E4" s="1273"/>
      <c r="F4" s="1273"/>
      <c r="G4" s="1273"/>
      <c r="H4" s="1273"/>
      <c r="I4" s="1275"/>
    </row>
    <row r="5" spans="1:9" x14ac:dyDescent="0.25">
      <c r="A5" s="688" t="s">
        <v>29</v>
      </c>
      <c r="B5" s="1209"/>
      <c r="C5" s="713" t="s">
        <v>176</v>
      </c>
      <c r="D5" s="713" t="s">
        <v>176</v>
      </c>
      <c r="E5" s="713" t="s">
        <v>176</v>
      </c>
      <c r="F5" s="713" t="s">
        <v>176</v>
      </c>
      <c r="G5" s="713" t="s">
        <v>176</v>
      </c>
      <c r="H5" s="713" t="s">
        <v>176</v>
      </c>
      <c r="I5" s="714" t="s">
        <v>176</v>
      </c>
    </row>
    <row r="6" spans="1:9" x14ac:dyDescent="0.25">
      <c r="A6" s="688" t="s">
        <v>0</v>
      </c>
      <c r="B6" s="1209"/>
      <c r="C6" s="715">
        <v>41894.558333333334</v>
      </c>
      <c r="D6" s="715">
        <v>41893.605555555558</v>
      </c>
      <c r="E6" s="715">
        <v>41893.388888888891</v>
      </c>
      <c r="F6" s="715">
        <v>41891.620833333334</v>
      </c>
      <c r="G6" s="715">
        <v>41891.367361111108</v>
      </c>
      <c r="H6" s="715">
        <v>41887.588888888888</v>
      </c>
      <c r="I6" s="716">
        <v>41890.5</v>
      </c>
    </row>
    <row r="7" spans="1:9" x14ac:dyDescent="0.25">
      <c r="A7" s="688" t="s">
        <v>31</v>
      </c>
      <c r="B7" s="1209"/>
      <c r="C7" s="717">
        <v>552282</v>
      </c>
      <c r="D7" s="717">
        <v>547766</v>
      </c>
      <c r="E7" s="717">
        <v>543339</v>
      </c>
      <c r="F7" s="717">
        <v>543695</v>
      </c>
      <c r="G7" s="717">
        <v>544247</v>
      </c>
      <c r="H7" s="717">
        <v>539898</v>
      </c>
      <c r="I7" s="711">
        <v>542494</v>
      </c>
    </row>
    <row r="8" spans="1:9" ht="15.75" thickBot="1" x14ac:dyDescent="0.3">
      <c r="A8" s="689" t="s">
        <v>32</v>
      </c>
      <c r="B8" s="1210"/>
      <c r="C8" s="718">
        <v>7165025</v>
      </c>
      <c r="D8" s="718">
        <v>7162266</v>
      </c>
      <c r="E8" s="718">
        <v>7165138</v>
      </c>
      <c r="F8" s="718">
        <v>7162938</v>
      </c>
      <c r="G8" s="718">
        <v>7165068</v>
      </c>
      <c r="H8" s="718">
        <v>7168781</v>
      </c>
      <c r="I8" s="712">
        <v>7170252</v>
      </c>
    </row>
    <row r="9" spans="1:9" x14ac:dyDescent="0.25">
      <c r="A9" s="708" t="s">
        <v>342</v>
      </c>
      <c r="B9" s="709"/>
      <c r="C9" s="709"/>
      <c r="D9" s="709"/>
      <c r="E9" s="709"/>
      <c r="F9" s="709"/>
      <c r="G9" s="709"/>
      <c r="H9" s="709"/>
      <c r="I9" s="710"/>
    </row>
    <row r="10" spans="1:9" x14ac:dyDescent="0.25">
      <c r="A10" s="693" t="s">
        <v>341</v>
      </c>
      <c r="B10" s="694" t="s">
        <v>35</v>
      </c>
      <c r="C10" s="694">
        <v>10.5</v>
      </c>
      <c r="D10" s="696">
        <v>13</v>
      </c>
      <c r="E10" s="694">
        <v>11.5</v>
      </c>
      <c r="F10" s="696">
        <v>11</v>
      </c>
      <c r="G10" s="696">
        <v>12</v>
      </c>
      <c r="H10" s="694">
        <v>10.7</v>
      </c>
      <c r="I10" s="695">
        <v>10.199999999999999</v>
      </c>
    </row>
    <row r="11" spans="1:9" x14ac:dyDescent="0.25">
      <c r="A11" s="693" t="s">
        <v>339</v>
      </c>
      <c r="B11" s="694" t="s">
        <v>47</v>
      </c>
      <c r="C11" s="694">
        <v>3.1</v>
      </c>
      <c r="D11" s="694">
        <v>9.4</v>
      </c>
      <c r="E11" s="694">
        <v>11</v>
      </c>
      <c r="F11" s="694">
        <v>13</v>
      </c>
      <c r="G11" s="694">
        <v>12</v>
      </c>
      <c r="H11" s="694">
        <v>6.8</v>
      </c>
      <c r="I11" s="695">
        <v>6.9</v>
      </c>
    </row>
    <row r="12" spans="1:9" x14ac:dyDescent="0.25">
      <c r="A12" s="693" t="s">
        <v>337</v>
      </c>
      <c r="B12" s="694" t="s">
        <v>47</v>
      </c>
      <c r="C12" s="694">
        <v>90</v>
      </c>
      <c r="D12" s="694">
        <v>88</v>
      </c>
      <c r="E12" s="694">
        <v>88</v>
      </c>
      <c r="F12" s="694">
        <v>86</v>
      </c>
      <c r="G12" s="694">
        <v>86</v>
      </c>
      <c r="H12" s="694">
        <v>91</v>
      </c>
      <c r="I12" s="695">
        <v>92</v>
      </c>
    </row>
    <row r="13" spans="1:9" x14ac:dyDescent="0.25">
      <c r="A13" s="693" t="s">
        <v>335</v>
      </c>
      <c r="B13" s="694" t="s">
        <v>47</v>
      </c>
      <c r="C13" s="694">
        <v>7.4</v>
      </c>
      <c r="D13" s="694">
        <v>2.8</v>
      </c>
      <c r="E13" s="694">
        <v>1.5</v>
      </c>
      <c r="F13" s="694">
        <v>1.4</v>
      </c>
      <c r="G13" s="694">
        <v>1.5</v>
      </c>
      <c r="H13" s="694">
        <v>2.2000000000000002</v>
      </c>
      <c r="I13" s="695">
        <v>0.67</v>
      </c>
    </row>
    <row r="14" spans="1:9" x14ac:dyDescent="0.25">
      <c r="A14" s="690" t="s">
        <v>183</v>
      </c>
      <c r="B14" s="691"/>
      <c r="C14" s="691"/>
      <c r="D14" s="691"/>
      <c r="E14" s="691"/>
      <c r="F14" s="691"/>
      <c r="G14" s="691"/>
      <c r="H14" s="691"/>
      <c r="I14" s="692"/>
    </row>
    <row r="15" spans="1:9" x14ac:dyDescent="0.25">
      <c r="A15" s="693" t="s">
        <v>331</v>
      </c>
      <c r="B15" s="694" t="s">
        <v>320</v>
      </c>
      <c r="C15" s="694">
        <v>850</v>
      </c>
      <c r="D15" s="698">
        <v>1540</v>
      </c>
      <c r="E15" s="698">
        <v>1300</v>
      </c>
      <c r="F15" s="698">
        <v>1710</v>
      </c>
      <c r="G15" s="698">
        <v>1600</v>
      </c>
      <c r="H15" s="698">
        <v>1040</v>
      </c>
      <c r="I15" s="695">
        <v>960</v>
      </c>
    </row>
    <row r="16" spans="1:9" x14ac:dyDescent="0.25">
      <c r="A16" s="693" t="s">
        <v>330</v>
      </c>
      <c r="B16" s="694" t="s">
        <v>320</v>
      </c>
      <c r="C16" s="696" t="s">
        <v>108</v>
      </c>
      <c r="D16" s="696" t="s">
        <v>108</v>
      </c>
      <c r="E16" s="696" t="s">
        <v>108</v>
      </c>
      <c r="F16" s="696" t="s">
        <v>492</v>
      </c>
      <c r="G16" s="696" t="s">
        <v>108</v>
      </c>
      <c r="H16" s="696" t="s">
        <v>108</v>
      </c>
      <c r="I16" s="697" t="s">
        <v>492</v>
      </c>
    </row>
    <row r="17" spans="1:9" x14ac:dyDescent="0.25">
      <c r="A17" s="693" t="s">
        <v>325</v>
      </c>
      <c r="B17" s="694" t="s">
        <v>320</v>
      </c>
      <c r="C17" s="719">
        <v>830</v>
      </c>
      <c r="D17" s="719">
        <v>964</v>
      </c>
      <c r="E17" s="882">
        <v>1280</v>
      </c>
      <c r="F17" s="882">
        <v>1010</v>
      </c>
      <c r="G17" s="882">
        <v>1150</v>
      </c>
      <c r="H17" s="882">
        <v>1160</v>
      </c>
      <c r="I17" s="720">
        <v>700</v>
      </c>
    </row>
    <row r="18" spans="1:9" x14ac:dyDescent="0.25">
      <c r="A18" s="693" t="s">
        <v>324</v>
      </c>
      <c r="B18" s="694" t="s">
        <v>320</v>
      </c>
      <c r="C18" s="694">
        <v>12</v>
      </c>
      <c r="D18" s="694">
        <v>11</v>
      </c>
      <c r="E18" s="694">
        <v>29</v>
      </c>
      <c r="F18" s="694">
        <v>108</v>
      </c>
      <c r="G18" s="694">
        <v>19</v>
      </c>
      <c r="H18" s="694">
        <v>12</v>
      </c>
      <c r="I18" s="695">
        <v>11</v>
      </c>
    </row>
    <row r="19" spans="1:9" x14ac:dyDescent="0.25">
      <c r="A19" s="693" t="s">
        <v>323</v>
      </c>
      <c r="B19" s="694" t="s">
        <v>47</v>
      </c>
      <c r="C19" s="694">
        <v>0.9</v>
      </c>
      <c r="D19" s="694">
        <v>1.7</v>
      </c>
      <c r="E19" s="694">
        <v>1.4</v>
      </c>
      <c r="F19" s="694">
        <v>1.7</v>
      </c>
      <c r="G19" s="694">
        <v>1.4</v>
      </c>
      <c r="H19" s="694">
        <v>1.2</v>
      </c>
      <c r="I19" s="695">
        <v>0.8</v>
      </c>
    </row>
    <row r="20" spans="1:9" x14ac:dyDescent="0.25">
      <c r="A20" s="693" t="s">
        <v>321</v>
      </c>
      <c r="B20" s="694" t="s">
        <v>320</v>
      </c>
      <c r="C20" s="698" t="s">
        <v>322</v>
      </c>
      <c r="D20" s="698" t="s">
        <v>322</v>
      </c>
      <c r="E20" s="698" t="s">
        <v>322</v>
      </c>
      <c r="F20" s="698">
        <v>1400</v>
      </c>
      <c r="G20" s="698">
        <v>1600</v>
      </c>
      <c r="H20" s="698">
        <v>1300</v>
      </c>
      <c r="I20" s="699">
        <v>1100</v>
      </c>
    </row>
    <row r="21" spans="1:9" x14ac:dyDescent="0.25">
      <c r="A21" s="693" t="s">
        <v>319</v>
      </c>
      <c r="B21" s="694" t="s">
        <v>320</v>
      </c>
      <c r="C21" s="698">
        <v>9100</v>
      </c>
      <c r="D21" s="698">
        <v>17000</v>
      </c>
      <c r="E21" s="698">
        <v>13700</v>
      </c>
      <c r="F21" s="698">
        <v>15600</v>
      </c>
      <c r="G21" s="698">
        <v>12300</v>
      </c>
      <c r="H21" s="698">
        <v>10700</v>
      </c>
      <c r="I21" s="699">
        <v>7000</v>
      </c>
    </row>
    <row r="22" spans="1:9" ht="15.75" x14ac:dyDescent="0.3">
      <c r="A22" s="693" t="s">
        <v>318</v>
      </c>
      <c r="B22" s="694" t="s">
        <v>47</v>
      </c>
      <c r="C22" s="694" t="s">
        <v>145</v>
      </c>
      <c r="D22" s="694" t="s">
        <v>145</v>
      </c>
      <c r="E22" s="694" t="s">
        <v>145</v>
      </c>
      <c r="F22" s="694">
        <v>1.2</v>
      </c>
      <c r="G22" s="694">
        <v>1.3</v>
      </c>
      <c r="H22" s="694">
        <v>1.1000000000000001</v>
      </c>
      <c r="I22" s="695">
        <v>0.94</v>
      </c>
    </row>
    <row r="23" spans="1:9" x14ac:dyDescent="0.25">
      <c r="A23" s="700" t="s">
        <v>109</v>
      </c>
      <c r="B23" s="701"/>
      <c r="C23" s="701"/>
      <c r="D23" s="701"/>
      <c r="E23" s="701"/>
      <c r="F23" s="701"/>
      <c r="G23" s="701"/>
      <c r="H23" s="701"/>
      <c r="I23" s="702"/>
    </row>
    <row r="24" spans="1:9" x14ac:dyDescent="0.25">
      <c r="A24" s="693" t="s">
        <v>110</v>
      </c>
      <c r="B24" s="694" t="s">
        <v>217</v>
      </c>
      <c r="C24" s="698">
        <v>13100</v>
      </c>
      <c r="D24" s="698">
        <v>18600</v>
      </c>
      <c r="E24" s="698">
        <v>21500</v>
      </c>
      <c r="F24" s="698">
        <v>21300</v>
      </c>
      <c r="G24" s="698">
        <v>20700</v>
      </c>
      <c r="H24" s="698">
        <v>19700</v>
      </c>
      <c r="I24" s="699">
        <v>17200</v>
      </c>
    </row>
    <row r="25" spans="1:9" x14ac:dyDescent="0.25">
      <c r="A25" s="693" t="s">
        <v>113</v>
      </c>
      <c r="B25" s="694" t="s">
        <v>217</v>
      </c>
      <c r="C25" s="694" t="s">
        <v>122</v>
      </c>
      <c r="D25" s="694" t="s">
        <v>122</v>
      </c>
      <c r="E25" s="694" t="s">
        <v>122</v>
      </c>
      <c r="F25" s="694" t="s">
        <v>122</v>
      </c>
      <c r="G25" s="694" t="s">
        <v>122</v>
      </c>
      <c r="H25" s="694" t="s">
        <v>122</v>
      </c>
      <c r="I25" s="695" t="s">
        <v>122</v>
      </c>
    </row>
    <row r="26" spans="1:9" x14ac:dyDescent="0.25">
      <c r="A26" s="693" t="s">
        <v>114</v>
      </c>
      <c r="B26" s="694" t="s">
        <v>217</v>
      </c>
      <c r="C26" s="703" t="s">
        <v>275</v>
      </c>
      <c r="D26" s="703" t="s">
        <v>274</v>
      </c>
      <c r="E26" s="703" t="s">
        <v>273</v>
      </c>
      <c r="F26" s="703" t="s">
        <v>272</v>
      </c>
      <c r="G26" s="703" t="s">
        <v>271</v>
      </c>
      <c r="H26" s="703" t="s">
        <v>270</v>
      </c>
      <c r="I26" s="704" t="s">
        <v>269</v>
      </c>
    </row>
    <row r="27" spans="1:9" x14ac:dyDescent="0.25">
      <c r="A27" s="693" t="s">
        <v>115</v>
      </c>
      <c r="B27" s="694" t="s">
        <v>217</v>
      </c>
      <c r="C27" s="694">
        <v>96</v>
      </c>
      <c r="D27" s="694">
        <v>191</v>
      </c>
      <c r="E27" s="694">
        <v>158</v>
      </c>
      <c r="F27" s="694">
        <v>147</v>
      </c>
      <c r="G27" s="694">
        <v>165</v>
      </c>
      <c r="H27" s="694">
        <v>153</v>
      </c>
      <c r="I27" s="695">
        <v>140</v>
      </c>
    </row>
    <row r="28" spans="1:9" x14ac:dyDescent="0.25">
      <c r="A28" s="693" t="s">
        <v>116</v>
      </c>
      <c r="B28" s="694" t="s">
        <v>217</v>
      </c>
      <c r="C28" s="694">
        <v>0.4</v>
      </c>
      <c r="D28" s="694">
        <v>0.56999999999999995</v>
      </c>
      <c r="E28" s="694">
        <v>0.61</v>
      </c>
      <c r="F28" s="694">
        <v>0.62</v>
      </c>
      <c r="G28" s="694">
        <v>0.61</v>
      </c>
      <c r="H28" s="694">
        <v>0.59</v>
      </c>
      <c r="I28" s="695">
        <v>0.46</v>
      </c>
    </row>
    <row r="29" spans="1:9" x14ac:dyDescent="0.25">
      <c r="A29" s="693" t="s">
        <v>118</v>
      </c>
      <c r="B29" s="694" t="s">
        <v>217</v>
      </c>
      <c r="C29" s="694">
        <v>0.23</v>
      </c>
      <c r="D29" s="694">
        <v>0.35</v>
      </c>
      <c r="E29" s="694">
        <v>0.36</v>
      </c>
      <c r="F29" s="694">
        <v>0.36</v>
      </c>
      <c r="G29" s="694">
        <v>0.37</v>
      </c>
      <c r="H29" s="694">
        <v>0.33</v>
      </c>
      <c r="I29" s="695">
        <v>0.26</v>
      </c>
    </row>
    <row r="30" spans="1:9" x14ac:dyDescent="0.25">
      <c r="A30" s="693" t="s">
        <v>119</v>
      </c>
      <c r="B30" s="694" t="s">
        <v>217</v>
      </c>
      <c r="C30" s="694">
        <v>5.4</v>
      </c>
      <c r="D30" s="696">
        <v>5</v>
      </c>
      <c r="E30" s="694">
        <v>5.6</v>
      </c>
      <c r="F30" s="694">
        <v>5.3</v>
      </c>
      <c r="G30" s="696" t="s">
        <v>182</v>
      </c>
      <c r="H30" s="694">
        <v>5.4</v>
      </c>
      <c r="I30" s="697" t="s">
        <v>182</v>
      </c>
    </row>
    <row r="31" spans="1:9" x14ac:dyDescent="0.25">
      <c r="A31" s="693" t="s">
        <v>120</v>
      </c>
      <c r="B31" s="694" t="s">
        <v>217</v>
      </c>
      <c r="C31" s="694" t="s">
        <v>122</v>
      </c>
      <c r="D31" s="694">
        <v>0.19</v>
      </c>
      <c r="E31" s="694">
        <v>0.13</v>
      </c>
      <c r="F31" s="694">
        <v>0.14000000000000001</v>
      </c>
      <c r="G31" s="694">
        <v>0.19</v>
      </c>
      <c r="H31" s="694">
        <v>0.1</v>
      </c>
      <c r="I31" s="695" t="s">
        <v>122</v>
      </c>
    </row>
    <row r="32" spans="1:9" x14ac:dyDescent="0.25">
      <c r="A32" s="693" t="s">
        <v>123</v>
      </c>
      <c r="B32" s="694" t="s">
        <v>217</v>
      </c>
      <c r="C32" s="703" t="s">
        <v>237</v>
      </c>
      <c r="D32" s="703" t="s">
        <v>236</v>
      </c>
      <c r="E32" s="703" t="s">
        <v>235</v>
      </c>
      <c r="F32" s="703" t="s">
        <v>234</v>
      </c>
      <c r="G32" s="703" t="s">
        <v>233</v>
      </c>
      <c r="H32" s="703" t="s">
        <v>232</v>
      </c>
      <c r="I32" s="704" t="s">
        <v>231</v>
      </c>
    </row>
    <row r="33" spans="1:9" x14ac:dyDescent="0.25">
      <c r="A33" s="693" t="s">
        <v>125</v>
      </c>
      <c r="B33" s="694" t="s">
        <v>217</v>
      </c>
      <c r="C33" s="694">
        <v>11</v>
      </c>
      <c r="D33" s="694">
        <v>29</v>
      </c>
      <c r="E33" s="694">
        <v>18</v>
      </c>
      <c r="F33" s="694">
        <v>15</v>
      </c>
      <c r="G33" s="694">
        <v>23</v>
      </c>
      <c r="H33" s="694">
        <v>21</v>
      </c>
      <c r="I33" s="695">
        <v>18</v>
      </c>
    </row>
    <row r="34" spans="1:9" x14ac:dyDescent="0.25">
      <c r="A34" s="693" t="s">
        <v>126</v>
      </c>
      <c r="B34" s="694" t="s">
        <v>217</v>
      </c>
      <c r="C34" s="694">
        <v>21</v>
      </c>
      <c r="D34" s="694">
        <v>33</v>
      </c>
      <c r="E34" s="694">
        <v>33</v>
      </c>
      <c r="F34" s="694">
        <v>35</v>
      </c>
      <c r="G34" s="694">
        <v>36</v>
      </c>
      <c r="H34" s="694">
        <v>25</v>
      </c>
      <c r="I34" s="695">
        <v>20</v>
      </c>
    </row>
    <row r="35" spans="1:9" x14ac:dyDescent="0.25">
      <c r="A35" s="693" t="s">
        <v>127</v>
      </c>
      <c r="B35" s="694" t="s">
        <v>217</v>
      </c>
      <c r="C35" s="698">
        <v>23800</v>
      </c>
      <c r="D35" s="698">
        <v>50000</v>
      </c>
      <c r="E35" s="698">
        <v>37100</v>
      </c>
      <c r="F35" s="698">
        <v>32000</v>
      </c>
      <c r="G35" s="698">
        <v>52100</v>
      </c>
      <c r="H35" s="698">
        <v>44400</v>
      </c>
      <c r="I35" s="699">
        <v>39300</v>
      </c>
    </row>
    <row r="36" spans="1:9" x14ac:dyDescent="0.25">
      <c r="A36" s="693" t="s">
        <v>128</v>
      </c>
      <c r="B36" s="694" t="s">
        <v>217</v>
      </c>
      <c r="C36" s="694">
        <v>3.9</v>
      </c>
      <c r="D36" s="694">
        <v>5.2</v>
      </c>
      <c r="E36" s="694">
        <v>5.3</v>
      </c>
      <c r="F36" s="694">
        <v>5.4</v>
      </c>
      <c r="G36" s="694">
        <v>5.7</v>
      </c>
      <c r="H36" s="694">
        <v>5.2</v>
      </c>
      <c r="I36" s="695">
        <v>4.5999999999999996</v>
      </c>
    </row>
    <row r="37" spans="1:9" x14ac:dyDescent="0.25">
      <c r="A37" s="693" t="s">
        <v>129</v>
      </c>
      <c r="B37" s="694" t="s">
        <v>217</v>
      </c>
      <c r="C37" s="694">
        <v>35</v>
      </c>
      <c r="D37" s="694">
        <v>46</v>
      </c>
      <c r="E37" s="694">
        <v>55</v>
      </c>
      <c r="F37" s="694">
        <v>53</v>
      </c>
      <c r="G37" s="694">
        <v>52</v>
      </c>
      <c r="H37" s="694">
        <v>53</v>
      </c>
      <c r="I37" s="695">
        <v>44</v>
      </c>
    </row>
    <row r="38" spans="1:9" x14ac:dyDescent="0.25">
      <c r="A38" s="693" t="s">
        <v>130</v>
      </c>
      <c r="B38" s="694" t="s">
        <v>217</v>
      </c>
      <c r="C38" s="694">
        <v>267</v>
      </c>
      <c r="D38" s="698">
        <v>1670</v>
      </c>
      <c r="E38" s="694">
        <v>661</v>
      </c>
      <c r="F38" s="694">
        <v>522</v>
      </c>
      <c r="G38" s="698">
        <v>2290</v>
      </c>
      <c r="H38" s="698">
        <v>1960</v>
      </c>
      <c r="I38" s="699">
        <v>3610</v>
      </c>
    </row>
    <row r="39" spans="1:9" x14ac:dyDescent="0.25">
      <c r="A39" s="693" t="s">
        <v>131</v>
      </c>
      <c r="B39" s="694" t="s">
        <v>217</v>
      </c>
      <c r="C39" s="694">
        <v>1.2E-2</v>
      </c>
      <c r="D39" s="694">
        <v>1.9E-2</v>
      </c>
      <c r="E39" s="694">
        <v>1.4E-2</v>
      </c>
      <c r="F39" s="694">
        <v>1.7999999999999999E-2</v>
      </c>
      <c r="G39" s="694">
        <v>1.6E-2</v>
      </c>
      <c r="H39" s="694">
        <v>1.6E-2</v>
      </c>
      <c r="I39" s="695">
        <v>1.4E-2</v>
      </c>
    </row>
    <row r="40" spans="1:9" x14ac:dyDescent="0.25">
      <c r="A40" s="693" t="s">
        <v>133</v>
      </c>
      <c r="B40" s="694" t="s">
        <v>217</v>
      </c>
      <c r="C40" s="694">
        <v>1.2</v>
      </c>
      <c r="D40" s="694">
        <v>3.5</v>
      </c>
      <c r="E40" s="694">
        <v>1.4</v>
      </c>
      <c r="F40" s="694">
        <v>1.5</v>
      </c>
      <c r="G40" s="694">
        <v>2.8</v>
      </c>
      <c r="H40" s="694">
        <v>2.6</v>
      </c>
      <c r="I40" s="697">
        <v>6</v>
      </c>
    </row>
    <row r="41" spans="1:9" x14ac:dyDescent="0.25">
      <c r="A41" s="693" t="s">
        <v>134</v>
      </c>
      <c r="B41" s="694" t="s">
        <v>217</v>
      </c>
      <c r="C41" s="694">
        <v>27</v>
      </c>
      <c r="D41" s="694">
        <v>49</v>
      </c>
      <c r="E41" s="694">
        <v>46</v>
      </c>
      <c r="F41" s="694">
        <v>44</v>
      </c>
      <c r="G41" s="694">
        <v>52</v>
      </c>
      <c r="H41" s="694">
        <v>42</v>
      </c>
      <c r="I41" s="695">
        <v>35</v>
      </c>
    </row>
    <row r="42" spans="1:9" x14ac:dyDescent="0.25">
      <c r="A42" s="693" t="s">
        <v>135</v>
      </c>
      <c r="B42" s="694" t="s">
        <v>217</v>
      </c>
      <c r="C42" s="694" t="s">
        <v>181</v>
      </c>
      <c r="D42" s="694">
        <v>0.26</v>
      </c>
      <c r="E42" s="694">
        <v>0.2</v>
      </c>
      <c r="F42" s="694">
        <v>0.24</v>
      </c>
      <c r="G42" s="694">
        <v>0.24</v>
      </c>
      <c r="H42" s="694" t="s">
        <v>181</v>
      </c>
      <c r="I42" s="695" t="s">
        <v>181</v>
      </c>
    </row>
    <row r="43" spans="1:9" x14ac:dyDescent="0.25">
      <c r="A43" s="693" t="s">
        <v>137</v>
      </c>
      <c r="B43" s="694" t="s">
        <v>217</v>
      </c>
      <c r="C43" s="694" t="s">
        <v>181</v>
      </c>
      <c r="D43" s="694" t="s">
        <v>181</v>
      </c>
      <c r="E43" s="694" t="s">
        <v>181</v>
      </c>
      <c r="F43" s="694" t="s">
        <v>181</v>
      </c>
      <c r="G43" s="694" t="s">
        <v>181</v>
      </c>
      <c r="H43" s="694" t="s">
        <v>181</v>
      </c>
      <c r="I43" s="695" t="s">
        <v>181</v>
      </c>
    </row>
    <row r="44" spans="1:9" x14ac:dyDescent="0.25">
      <c r="A44" s="693" t="s">
        <v>138</v>
      </c>
      <c r="B44" s="694" t="s">
        <v>217</v>
      </c>
      <c r="C44" s="694">
        <v>11</v>
      </c>
      <c r="D44" s="694">
        <v>14</v>
      </c>
      <c r="E44" s="694">
        <v>16</v>
      </c>
      <c r="F44" s="694">
        <v>16</v>
      </c>
      <c r="G44" s="694">
        <v>14</v>
      </c>
      <c r="H44" s="694">
        <v>15</v>
      </c>
      <c r="I44" s="695">
        <v>14</v>
      </c>
    </row>
    <row r="45" spans="1:9" x14ac:dyDescent="0.25">
      <c r="A45" s="693" t="s">
        <v>221</v>
      </c>
      <c r="B45" s="694" t="s">
        <v>217</v>
      </c>
      <c r="C45" s="694">
        <v>350</v>
      </c>
      <c r="D45" s="694">
        <v>540</v>
      </c>
      <c r="E45" s="694">
        <v>430</v>
      </c>
      <c r="F45" s="694">
        <v>380</v>
      </c>
      <c r="G45" s="694">
        <v>400</v>
      </c>
      <c r="H45" s="694">
        <v>290</v>
      </c>
      <c r="I45" s="695">
        <v>220</v>
      </c>
    </row>
    <row r="46" spans="1:9" x14ac:dyDescent="0.25">
      <c r="A46" s="693" t="s">
        <v>139</v>
      </c>
      <c r="B46" s="694" t="s">
        <v>217</v>
      </c>
      <c r="C46" s="694">
        <v>0.19</v>
      </c>
      <c r="D46" s="694">
        <v>0.34</v>
      </c>
      <c r="E46" s="694">
        <v>0.31</v>
      </c>
      <c r="F46" s="694">
        <v>0.31</v>
      </c>
      <c r="G46" s="694">
        <v>0.35</v>
      </c>
      <c r="H46" s="694">
        <v>0.3</v>
      </c>
      <c r="I46" s="695">
        <v>0.25</v>
      </c>
    </row>
    <row r="47" spans="1:9" x14ac:dyDescent="0.25">
      <c r="A47" s="693" t="s">
        <v>140</v>
      </c>
      <c r="B47" s="694" t="s">
        <v>217</v>
      </c>
      <c r="C47" s="696" t="s">
        <v>522</v>
      </c>
      <c r="D47" s="696" t="s">
        <v>522</v>
      </c>
      <c r="E47" s="696" t="s">
        <v>522</v>
      </c>
      <c r="F47" s="696" t="s">
        <v>522</v>
      </c>
      <c r="G47" s="696" t="s">
        <v>522</v>
      </c>
      <c r="H47" s="696" t="s">
        <v>522</v>
      </c>
      <c r="I47" s="697" t="s">
        <v>522</v>
      </c>
    </row>
    <row r="48" spans="1:9" x14ac:dyDescent="0.25">
      <c r="A48" s="693" t="s">
        <v>141</v>
      </c>
      <c r="B48" s="694" t="s">
        <v>217</v>
      </c>
      <c r="C48" s="694">
        <v>861</v>
      </c>
      <c r="D48" s="694">
        <v>939</v>
      </c>
      <c r="E48" s="698">
        <v>1230</v>
      </c>
      <c r="F48" s="698">
        <v>1180</v>
      </c>
      <c r="G48" s="698">
        <v>1060</v>
      </c>
      <c r="H48" s="698">
        <v>1140</v>
      </c>
      <c r="I48" s="699">
        <v>1040</v>
      </c>
    </row>
    <row r="49" spans="1:9" x14ac:dyDescent="0.25">
      <c r="A49" s="693" t="s">
        <v>142</v>
      </c>
      <c r="B49" s="694" t="s">
        <v>217</v>
      </c>
      <c r="C49" s="696">
        <v>2</v>
      </c>
      <c r="D49" s="694">
        <v>2.9</v>
      </c>
      <c r="E49" s="694">
        <v>3.1</v>
      </c>
      <c r="F49" s="694">
        <v>3.4</v>
      </c>
      <c r="G49" s="694">
        <v>3.2</v>
      </c>
      <c r="H49" s="694">
        <v>2.4</v>
      </c>
      <c r="I49" s="695">
        <v>2.2999999999999998</v>
      </c>
    </row>
    <row r="50" spans="1:9" x14ac:dyDescent="0.25">
      <c r="A50" s="693" t="s">
        <v>143</v>
      </c>
      <c r="B50" s="694" t="s">
        <v>217</v>
      </c>
      <c r="C50" s="694">
        <v>42</v>
      </c>
      <c r="D50" s="694">
        <v>54</v>
      </c>
      <c r="E50" s="694">
        <v>63</v>
      </c>
      <c r="F50" s="694">
        <v>61</v>
      </c>
      <c r="G50" s="694">
        <v>59</v>
      </c>
      <c r="H50" s="694">
        <v>57</v>
      </c>
      <c r="I50" s="695">
        <v>50</v>
      </c>
    </row>
    <row r="51" spans="1:9" ht="15.75" thickBot="1" x14ac:dyDescent="0.3">
      <c r="A51" s="705" t="s">
        <v>144</v>
      </c>
      <c r="B51" s="706" t="s">
        <v>217</v>
      </c>
      <c r="C51" s="706">
        <v>47</v>
      </c>
      <c r="D51" s="706">
        <v>73</v>
      </c>
      <c r="E51" s="706">
        <v>81</v>
      </c>
      <c r="F51" s="706">
        <v>79</v>
      </c>
      <c r="G51" s="706">
        <v>82</v>
      </c>
      <c r="H51" s="706">
        <v>72</v>
      </c>
      <c r="I51" s="707">
        <v>61</v>
      </c>
    </row>
    <row r="52" spans="1:9" x14ac:dyDescent="0.25">
      <c r="A52" s="1109" t="s">
        <v>701</v>
      </c>
      <c r="B52" s="721"/>
      <c r="C52" s="684"/>
      <c r="D52" s="684"/>
      <c r="E52" s="684"/>
      <c r="F52" s="684"/>
      <c r="G52" s="684"/>
      <c r="H52" s="684"/>
      <c r="I52" s="684"/>
    </row>
    <row r="53" spans="1:9" x14ac:dyDescent="0.25">
      <c r="A53" s="937" t="s">
        <v>678</v>
      </c>
      <c r="B53" s="684"/>
      <c r="C53" s="684"/>
      <c r="D53" s="684"/>
      <c r="E53" s="684"/>
      <c r="F53" s="684"/>
      <c r="G53" s="684"/>
      <c r="H53" s="684"/>
      <c r="I53" s="684"/>
    </row>
    <row r="54" spans="1:9" x14ac:dyDescent="0.25">
      <c r="A54" s="1110" t="s">
        <v>679</v>
      </c>
      <c r="B54" s="684"/>
      <c r="C54" s="684"/>
      <c r="D54" s="684"/>
      <c r="E54" s="684"/>
      <c r="F54" s="684"/>
      <c r="G54" s="684"/>
      <c r="H54" s="684"/>
      <c r="I54" s="684"/>
    </row>
    <row r="55" spans="1:9" x14ac:dyDescent="0.25">
      <c r="A55" s="1110" t="s">
        <v>680</v>
      </c>
      <c r="B55" s="684"/>
      <c r="C55" s="684"/>
      <c r="D55" s="684"/>
      <c r="E55" s="684"/>
      <c r="F55" s="684"/>
      <c r="G55" s="684"/>
      <c r="H55" s="684"/>
      <c r="I55" s="684"/>
    </row>
    <row r="56" spans="1:9" x14ac:dyDescent="0.25">
      <c r="A56" s="1217" t="s">
        <v>708</v>
      </c>
      <c r="B56" s="1255"/>
      <c r="C56" s="1255"/>
      <c r="D56" s="1255"/>
      <c r="E56" s="1255"/>
      <c r="F56" s="1255"/>
      <c r="G56" s="1255"/>
      <c r="H56" s="1255"/>
      <c r="I56" s="1255"/>
    </row>
    <row r="57" spans="1:9" x14ac:dyDescent="0.25">
      <c r="A57" s="1255"/>
      <c r="B57" s="1255"/>
      <c r="C57" s="1255"/>
      <c r="D57" s="1255"/>
      <c r="E57" s="1255"/>
      <c r="F57" s="1255"/>
      <c r="G57" s="1255"/>
      <c r="H57" s="1255"/>
      <c r="I57" s="1255"/>
    </row>
  </sheetData>
  <mergeCells count="9">
    <mergeCell ref="A56:I57"/>
    <mergeCell ref="G3:G4"/>
    <mergeCell ref="H3:H4"/>
    <mergeCell ref="I3:I4"/>
    <mergeCell ref="B3:B8"/>
    <mergeCell ref="C3:C4"/>
    <mergeCell ref="D3:D4"/>
    <mergeCell ref="E3:E4"/>
    <mergeCell ref="F3:F4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opLeftCell="A106" zoomScaleNormal="100" workbookViewId="0">
      <selection activeCell="C124" sqref="C124"/>
    </sheetView>
  </sheetViews>
  <sheetFormatPr defaultRowHeight="15" x14ac:dyDescent="0.25"/>
  <cols>
    <col min="1" max="1" width="37.42578125" customWidth="1"/>
    <col min="2" max="2" width="10.7109375" customWidth="1"/>
    <col min="12" max="12" width="10.5703125" customWidth="1"/>
  </cols>
  <sheetData>
    <row r="1" spans="1:12" x14ac:dyDescent="0.25">
      <c r="A1" s="6" t="s">
        <v>645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5.75" thickBot="1" x14ac:dyDescent="0.3">
      <c r="A2" s="6" t="s">
        <v>153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5">
      <c r="A3" s="1147" t="s">
        <v>154</v>
      </c>
      <c r="B3" s="1143" t="s">
        <v>9</v>
      </c>
      <c r="C3" s="1141" t="s">
        <v>155</v>
      </c>
      <c r="D3" s="1150"/>
      <c r="E3" s="1150"/>
      <c r="F3" s="1150"/>
      <c r="G3" s="1150"/>
      <c r="H3" s="1150"/>
      <c r="I3" s="1150"/>
      <c r="J3" s="1150"/>
      <c r="K3" s="1150"/>
      <c r="L3" s="1142"/>
    </row>
    <row r="4" spans="1:12" x14ac:dyDescent="0.25">
      <c r="A4" s="1148"/>
      <c r="B4" s="1144"/>
      <c r="C4" s="1151">
        <v>2014</v>
      </c>
      <c r="D4" s="1152"/>
      <c r="E4" s="1152"/>
      <c r="F4" s="1152"/>
      <c r="G4" s="1152"/>
      <c r="H4" s="1152"/>
      <c r="I4" s="1152"/>
      <c r="J4" s="1152"/>
      <c r="K4" s="1152"/>
      <c r="L4" s="1153"/>
    </row>
    <row r="5" spans="1:12" x14ac:dyDescent="0.25">
      <c r="A5" s="1148"/>
      <c r="B5" s="1144"/>
      <c r="C5" s="1154" t="s">
        <v>156</v>
      </c>
      <c r="D5" s="1154" t="s">
        <v>157</v>
      </c>
      <c r="E5" s="1154" t="s">
        <v>158</v>
      </c>
      <c r="F5" s="1154" t="s">
        <v>159</v>
      </c>
      <c r="G5" s="1154" t="s">
        <v>160</v>
      </c>
      <c r="H5" s="1151" t="s">
        <v>672</v>
      </c>
      <c r="I5" s="1152"/>
      <c r="J5" s="1152"/>
      <c r="K5" s="1152"/>
      <c r="L5" s="1153"/>
    </row>
    <row r="6" spans="1:12" x14ac:dyDescent="0.25">
      <c r="A6" s="1148"/>
      <c r="B6" s="1144"/>
      <c r="C6" s="1144"/>
      <c r="D6" s="1144"/>
      <c r="E6" s="1144"/>
      <c r="F6" s="1144"/>
      <c r="G6" s="1144"/>
      <c r="H6" s="1155" t="s">
        <v>161</v>
      </c>
      <c r="I6" s="1155" t="s">
        <v>162</v>
      </c>
      <c r="J6" s="1155" t="s">
        <v>163</v>
      </c>
      <c r="K6" s="1155" t="s">
        <v>164</v>
      </c>
      <c r="L6" s="1157" t="s">
        <v>165</v>
      </c>
    </row>
    <row r="7" spans="1:12" x14ac:dyDescent="0.25">
      <c r="A7" s="1148"/>
      <c r="B7" s="1144"/>
      <c r="C7" s="1144"/>
      <c r="D7" s="1144"/>
      <c r="E7" s="1144"/>
      <c r="F7" s="1144"/>
      <c r="G7" s="1144"/>
      <c r="H7" s="1155"/>
      <c r="I7" s="1155"/>
      <c r="J7" s="1155"/>
      <c r="K7" s="1155"/>
      <c r="L7" s="1157"/>
    </row>
    <row r="8" spans="1:12" ht="15.75" thickBot="1" x14ac:dyDescent="0.3">
      <c r="A8" s="1149"/>
      <c r="B8" s="1145"/>
      <c r="C8" s="1145"/>
      <c r="D8" s="1145"/>
      <c r="E8" s="1145"/>
      <c r="F8" s="1145"/>
      <c r="G8" s="1145"/>
      <c r="H8" s="1156"/>
      <c r="I8" s="1156"/>
      <c r="J8" s="1156"/>
      <c r="K8" s="1156"/>
      <c r="L8" s="1158"/>
    </row>
    <row r="9" spans="1:12" x14ac:dyDescent="0.25">
      <c r="A9" s="14" t="s">
        <v>33</v>
      </c>
      <c r="B9" s="15"/>
      <c r="C9" s="15"/>
      <c r="D9" s="15"/>
      <c r="E9" s="15"/>
      <c r="F9" s="15"/>
      <c r="G9" s="15"/>
      <c r="H9" s="44"/>
      <c r="I9" s="45"/>
      <c r="J9" s="46"/>
      <c r="K9" s="45"/>
      <c r="L9" s="47"/>
    </row>
    <row r="10" spans="1:12" x14ac:dyDescent="0.25">
      <c r="A10" s="48" t="s">
        <v>34</v>
      </c>
      <c r="B10" s="34" t="s">
        <v>35</v>
      </c>
      <c r="C10" s="21">
        <v>13</v>
      </c>
      <c r="D10" s="22" t="s">
        <v>51</v>
      </c>
      <c r="E10" s="23">
        <v>12.9</v>
      </c>
      <c r="F10" s="25">
        <f>('[1]D-3_LDS_data'!C10+'[1]D-3_LDS_data'!D10+'[1]D-3_LDS_data'!E10+'[1]D-3_LDS_data'!F10+'[1]D-3_LDS_data'!G10+'[1]D-3_LDS_data'!H10+'[1]D-3_LDS_data'!I10+'[1]D-3_LDS_data'!J10+'[1]D-3_LDS_data'!K10+'[1]D-3_LDS_data'!L10+'[1]D-3_LDS_data'!M10+'[1]D-3_LDS_data'!N10+'[1]D-3_LDS_data'!O10)/13</f>
        <v>12.223076923076924</v>
      </c>
      <c r="G10" s="22">
        <f>MAX('[1]D-3_LDS_data'!C10:O10)</f>
        <v>13</v>
      </c>
      <c r="H10" s="21" t="s">
        <v>2</v>
      </c>
      <c r="I10" s="21" t="s">
        <v>2</v>
      </c>
      <c r="J10" s="21" t="s">
        <v>2</v>
      </c>
      <c r="K10" s="21" t="s">
        <v>2</v>
      </c>
      <c r="L10" s="26" t="s">
        <v>2</v>
      </c>
    </row>
    <row r="11" spans="1:12" x14ac:dyDescent="0.25">
      <c r="A11" s="48" t="s">
        <v>36</v>
      </c>
      <c r="B11" s="34" t="s">
        <v>35</v>
      </c>
      <c r="C11" s="21">
        <v>13</v>
      </c>
      <c r="D11" s="25">
        <v>2</v>
      </c>
      <c r="E11" s="25">
        <v>6</v>
      </c>
      <c r="F11" s="21">
        <v>6.7</v>
      </c>
      <c r="G11" s="21">
        <v>12</v>
      </c>
      <c r="H11" s="21" t="s">
        <v>2</v>
      </c>
      <c r="I11" s="21" t="s">
        <v>2</v>
      </c>
      <c r="J11" s="21" t="s">
        <v>2</v>
      </c>
      <c r="K11" s="21" t="s">
        <v>2</v>
      </c>
      <c r="L11" s="26" t="s">
        <v>2</v>
      </c>
    </row>
    <row r="12" spans="1:12" x14ac:dyDescent="0.25">
      <c r="A12" s="48" t="s">
        <v>37</v>
      </c>
      <c r="B12" s="34" t="s">
        <v>35</v>
      </c>
      <c r="C12" s="21">
        <v>13</v>
      </c>
      <c r="D12" s="21">
        <v>1.6</v>
      </c>
      <c r="E12" s="21">
        <v>1.8</v>
      </c>
      <c r="F12" s="21">
        <v>1.8</v>
      </c>
      <c r="G12" s="21">
        <v>2.2000000000000002</v>
      </c>
      <c r="H12" s="21" t="s">
        <v>2</v>
      </c>
      <c r="I12" s="21" t="s">
        <v>2</v>
      </c>
      <c r="J12" s="21" t="s">
        <v>2</v>
      </c>
      <c r="K12" s="21" t="s">
        <v>2</v>
      </c>
      <c r="L12" s="26" t="s">
        <v>2</v>
      </c>
    </row>
    <row r="13" spans="1:12" x14ac:dyDescent="0.25">
      <c r="A13" s="48" t="s">
        <v>38</v>
      </c>
      <c r="B13" s="34" t="s">
        <v>35</v>
      </c>
      <c r="C13" s="21">
        <v>13</v>
      </c>
      <c r="D13" s="21">
        <v>0.08</v>
      </c>
      <c r="E13" s="21">
        <v>0.13</v>
      </c>
      <c r="F13" s="21">
        <v>0.15</v>
      </c>
      <c r="G13" s="21">
        <v>0.3</v>
      </c>
      <c r="H13" s="21" t="s">
        <v>2</v>
      </c>
      <c r="I13" s="21" t="s">
        <v>2</v>
      </c>
      <c r="J13" s="21" t="s">
        <v>2</v>
      </c>
      <c r="K13" s="21" t="s">
        <v>2</v>
      </c>
      <c r="L13" s="26" t="s">
        <v>2</v>
      </c>
    </row>
    <row r="14" spans="1:12" x14ac:dyDescent="0.25">
      <c r="A14" s="48" t="s">
        <v>39</v>
      </c>
      <c r="B14" s="34" t="s">
        <v>40</v>
      </c>
      <c r="C14" s="21">
        <v>13</v>
      </c>
      <c r="D14" s="25">
        <v>0.7</v>
      </c>
      <c r="E14" s="25">
        <v>1.3</v>
      </c>
      <c r="F14" s="25">
        <v>1.4</v>
      </c>
      <c r="G14" s="25">
        <v>2.5</v>
      </c>
      <c r="H14" s="21" t="s">
        <v>2</v>
      </c>
      <c r="I14" s="21" t="s">
        <v>2</v>
      </c>
      <c r="J14" s="21" t="s">
        <v>2</v>
      </c>
      <c r="K14" s="21" t="s">
        <v>2</v>
      </c>
      <c r="L14" s="26" t="s">
        <v>2</v>
      </c>
    </row>
    <row r="15" spans="1:12" x14ac:dyDescent="0.25">
      <c r="A15" s="48" t="s">
        <v>41</v>
      </c>
      <c r="B15" s="34" t="s">
        <v>42</v>
      </c>
      <c r="C15" s="21">
        <v>13</v>
      </c>
      <c r="D15" s="21">
        <v>8.8000000000000007</v>
      </c>
      <c r="E15" s="21">
        <v>9.9</v>
      </c>
      <c r="F15" s="21">
        <v>10</v>
      </c>
      <c r="G15" s="21">
        <v>14</v>
      </c>
      <c r="H15" s="21" t="s">
        <v>2</v>
      </c>
      <c r="I15" s="21" t="s">
        <v>2</v>
      </c>
      <c r="J15" s="21" t="s">
        <v>2</v>
      </c>
      <c r="K15" s="21" t="s">
        <v>2</v>
      </c>
      <c r="L15" s="26" t="s">
        <v>2</v>
      </c>
    </row>
    <row r="16" spans="1:12" x14ac:dyDescent="0.25">
      <c r="A16" s="48" t="s">
        <v>43</v>
      </c>
      <c r="B16" s="34" t="s">
        <v>44</v>
      </c>
      <c r="C16" s="21">
        <v>11</v>
      </c>
      <c r="D16" s="27" t="s">
        <v>45</v>
      </c>
      <c r="E16" s="25">
        <v>11.9</v>
      </c>
      <c r="F16" s="25">
        <v>10.9</v>
      </c>
      <c r="G16" s="25">
        <v>14.3</v>
      </c>
      <c r="H16" s="21" t="s">
        <v>2</v>
      </c>
      <c r="I16" s="21">
        <v>9</v>
      </c>
      <c r="J16" s="21" t="s">
        <v>2</v>
      </c>
      <c r="K16" s="21" t="s">
        <v>2</v>
      </c>
      <c r="L16" s="26" t="s">
        <v>2</v>
      </c>
    </row>
    <row r="17" spans="1:12" x14ac:dyDescent="0.25">
      <c r="A17" s="16" t="s">
        <v>46</v>
      </c>
      <c r="B17" s="34" t="s">
        <v>47</v>
      </c>
      <c r="C17" s="21">
        <v>11</v>
      </c>
      <c r="D17" s="25">
        <v>44.3</v>
      </c>
      <c r="E17" s="25">
        <v>85.6</v>
      </c>
      <c r="F17" s="25">
        <v>77.400000000000006</v>
      </c>
      <c r="G17" s="25">
        <v>100.4</v>
      </c>
      <c r="H17" s="21" t="s">
        <v>2</v>
      </c>
      <c r="I17" s="21" t="s">
        <v>2</v>
      </c>
      <c r="J17" s="21" t="s">
        <v>2</v>
      </c>
      <c r="K17" s="21" t="s">
        <v>2</v>
      </c>
      <c r="L17" s="26" t="s">
        <v>2</v>
      </c>
    </row>
    <row r="18" spans="1:12" x14ac:dyDescent="0.25">
      <c r="A18" s="18" t="s">
        <v>48</v>
      </c>
      <c r="B18" s="19"/>
      <c r="C18" s="49"/>
      <c r="D18" s="49"/>
      <c r="E18" s="49"/>
      <c r="F18" s="49"/>
      <c r="G18" s="49"/>
      <c r="H18" s="49"/>
      <c r="I18" s="49"/>
      <c r="J18" s="49"/>
      <c r="K18" s="49"/>
      <c r="L18" s="50"/>
    </row>
    <row r="19" spans="1:12" x14ac:dyDescent="0.25">
      <c r="A19" s="48" t="s">
        <v>49</v>
      </c>
      <c r="B19" s="34" t="s">
        <v>50</v>
      </c>
      <c r="C19" s="21">
        <v>13</v>
      </c>
      <c r="D19" s="22" t="s">
        <v>51</v>
      </c>
      <c r="E19" s="24">
        <v>0.2</v>
      </c>
      <c r="F19" s="23">
        <v>0.14000000000000001</v>
      </c>
      <c r="G19" s="24">
        <v>0.22</v>
      </c>
      <c r="H19" s="21" t="s">
        <v>2</v>
      </c>
      <c r="I19" s="21" t="s">
        <v>2</v>
      </c>
      <c r="J19" s="21" t="s">
        <v>2</v>
      </c>
      <c r="K19" s="21" t="s">
        <v>2</v>
      </c>
      <c r="L19" s="26" t="s">
        <v>2</v>
      </c>
    </row>
    <row r="20" spans="1:12" ht="15.75" x14ac:dyDescent="0.3">
      <c r="A20" s="48" t="s">
        <v>52</v>
      </c>
      <c r="B20" s="34" t="s">
        <v>44</v>
      </c>
      <c r="C20" s="21">
        <v>13</v>
      </c>
      <c r="D20" s="25">
        <v>5</v>
      </c>
      <c r="E20" s="21">
        <v>6.6</v>
      </c>
      <c r="F20" s="21">
        <v>6.6</v>
      </c>
      <c r="G20" s="21">
        <v>8.4</v>
      </c>
      <c r="H20" s="21" t="s">
        <v>2</v>
      </c>
      <c r="I20" s="21" t="s">
        <v>2</v>
      </c>
      <c r="J20" s="21" t="s">
        <v>2</v>
      </c>
      <c r="K20" s="21" t="s">
        <v>2</v>
      </c>
      <c r="L20" s="26" t="s">
        <v>2</v>
      </c>
    </row>
    <row r="21" spans="1:12" x14ac:dyDescent="0.25">
      <c r="A21" s="1133" t="s">
        <v>697</v>
      </c>
      <c r="B21" s="34" t="s">
        <v>42</v>
      </c>
      <c r="C21" s="21">
        <v>13</v>
      </c>
      <c r="D21" s="29">
        <v>15</v>
      </c>
      <c r="E21" s="29">
        <v>17</v>
      </c>
      <c r="F21" s="29">
        <v>18</v>
      </c>
      <c r="G21" s="29">
        <v>27</v>
      </c>
      <c r="H21" s="21" t="s">
        <v>2</v>
      </c>
      <c r="I21" s="21" t="s">
        <v>2</v>
      </c>
      <c r="J21" s="21" t="s">
        <v>2</v>
      </c>
      <c r="K21" s="21" t="s">
        <v>2</v>
      </c>
      <c r="L21" s="26" t="s">
        <v>2</v>
      </c>
    </row>
    <row r="22" spans="1:12" x14ac:dyDescent="0.25">
      <c r="A22" s="48" t="s">
        <v>53</v>
      </c>
      <c r="B22" s="34" t="s">
        <v>44</v>
      </c>
      <c r="C22" s="21">
        <v>13</v>
      </c>
      <c r="D22" s="21">
        <v>5.4</v>
      </c>
      <c r="E22" s="21">
        <v>6.1</v>
      </c>
      <c r="F22" s="21">
        <v>6.4</v>
      </c>
      <c r="G22" s="21">
        <v>9.4</v>
      </c>
      <c r="H22" s="21" t="s">
        <v>2</v>
      </c>
      <c r="I22" s="21" t="s">
        <v>2</v>
      </c>
      <c r="J22" s="21" t="s">
        <v>2</v>
      </c>
      <c r="K22" s="21" t="s">
        <v>2</v>
      </c>
      <c r="L22" s="26" t="s">
        <v>2</v>
      </c>
    </row>
    <row r="23" spans="1:12" x14ac:dyDescent="0.25">
      <c r="A23" s="1133" t="s">
        <v>696</v>
      </c>
      <c r="B23" s="34" t="s">
        <v>2</v>
      </c>
      <c r="C23" s="21">
        <v>13</v>
      </c>
      <c r="D23" s="27" t="s">
        <v>55</v>
      </c>
      <c r="E23" s="27" t="s">
        <v>54</v>
      </c>
      <c r="F23" s="27" t="s">
        <v>54</v>
      </c>
      <c r="G23" s="25">
        <v>6.9</v>
      </c>
      <c r="H23" s="21" t="s">
        <v>2</v>
      </c>
      <c r="I23" s="21">
        <v>77</v>
      </c>
      <c r="J23" s="21">
        <v>77</v>
      </c>
      <c r="K23" s="21" t="s">
        <v>2</v>
      </c>
      <c r="L23" s="26" t="s">
        <v>2</v>
      </c>
    </row>
    <row r="24" spans="1:12" x14ac:dyDescent="0.25">
      <c r="A24" s="48" t="s">
        <v>57</v>
      </c>
      <c r="B24" s="34" t="s">
        <v>44</v>
      </c>
      <c r="C24" s="21">
        <v>13</v>
      </c>
      <c r="D24" s="21" t="s">
        <v>58</v>
      </c>
      <c r="E24" s="21" t="s">
        <v>58</v>
      </c>
      <c r="F24" s="21" t="s">
        <v>58</v>
      </c>
      <c r="G24" s="29">
        <v>24</v>
      </c>
      <c r="H24" s="21" t="s">
        <v>2</v>
      </c>
      <c r="I24" s="21" t="s">
        <v>2</v>
      </c>
      <c r="J24" s="21" t="s">
        <v>2</v>
      </c>
      <c r="K24" s="21" t="s">
        <v>2</v>
      </c>
      <c r="L24" s="26" t="s">
        <v>2</v>
      </c>
    </row>
    <row r="25" spans="1:12" x14ac:dyDescent="0.25">
      <c r="A25" s="48" t="s">
        <v>59</v>
      </c>
      <c r="B25" s="34" t="s">
        <v>44</v>
      </c>
      <c r="C25" s="21">
        <v>13</v>
      </c>
      <c r="D25" s="22" t="s">
        <v>60</v>
      </c>
      <c r="E25" s="22" t="s">
        <v>60</v>
      </c>
      <c r="F25" s="22" t="s">
        <v>60</v>
      </c>
      <c r="G25" s="22" t="s">
        <v>61</v>
      </c>
      <c r="H25" s="21" t="s">
        <v>2</v>
      </c>
      <c r="I25" s="21" t="s">
        <v>2</v>
      </c>
      <c r="J25" s="21" t="s">
        <v>2</v>
      </c>
      <c r="K25" s="21" t="s">
        <v>2</v>
      </c>
      <c r="L25" s="26" t="s">
        <v>2</v>
      </c>
    </row>
    <row r="26" spans="1:12" x14ac:dyDescent="0.25">
      <c r="A26" s="48" t="s">
        <v>62</v>
      </c>
      <c r="B26" s="34" t="s">
        <v>63</v>
      </c>
      <c r="C26" s="21">
        <v>13</v>
      </c>
      <c r="D26" s="21">
        <v>0.18</v>
      </c>
      <c r="E26" s="21">
        <v>0.28000000000000003</v>
      </c>
      <c r="F26" s="21">
        <v>0.28000000000000003</v>
      </c>
      <c r="G26" s="21">
        <v>0.43</v>
      </c>
      <c r="H26" s="21" t="s">
        <v>2</v>
      </c>
      <c r="I26" s="21" t="s">
        <v>2</v>
      </c>
      <c r="J26" s="21" t="s">
        <v>2</v>
      </c>
      <c r="K26" s="21" t="s">
        <v>2</v>
      </c>
      <c r="L26" s="26" t="s">
        <v>2</v>
      </c>
    </row>
    <row r="27" spans="1:12" x14ac:dyDescent="0.25">
      <c r="A27" s="18" t="s">
        <v>64</v>
      </c>
      <c r="B27" s="19"/>
      <c r="C27" s="49"/>
      <c r="D27" s="49"/>
      <c r="E27" s="49"/>
      <c r="F27" s="49"/>
      <c r="G27" s="49"/>
      <c r="H27" s="49"/>
      <c r="I27" s="49"/>
      <c r="J27" s="49"/>
      <c r="K27" s="49"/>
      <c r="L27" s="50"/>
    </row>
    <row r="28" spans="1:12" x14ac:dyDescent="0.25">
      <c r="A28" s="48" t="s">
        <v>65</v>
      </c>
      <c r="B28" s="34" t="s">
        <v>44</v>
      </c>
      <c r="C28" s="21">
        <v>13</v>
      </c>
      <c r="D28" s="21">
        <v>6.1</v>
      </c>
      <c r="E28" s="21">
        <v>8.1</v>
      </c>
      <c r="F28" s="25">
        <v>8</v>
      </c>
      <c r="G28" s="29">
        <v>10</v>
      </c>
      <c r="H28" s="21" t="s">
        <v>2</v>
      </c>
      <c r="I28" s="21" t="s">
        <v>2</v>
      </c>
      <c r="J28" s="21" t="s">
        <v>2</v>
      </c>
      <c r="K28" s="21" t="s">
        <v>2</v>
      </c>
      <c r="L28" s="26" t="s">
        <v>2</v>
      </c>
    </row>
    <row r="29" spans="1:12" x14ac:dyDescent="0.25">
      <c r="A29" s="48" t="s">
        <v>66</v>
      </c>
      <c r="B29" s="34" t="s">
        <v>44</v>
      </c>
      <c r="C29" s="21">
        <v>13</v>
      </c>
      <c r="D29" s="21">
        <v>0.97</v>
      </c>
      <c r="E29" s="21">
        <v>1.1000000000000001</v>
      </c>
      <c r="F29" s="21">
        <v>1.2</v>
      </c>
      <c r="G29" s="21">
        <v>1.7</v>
      </c>
      <c r="H29" s="21" t="s">
        <v>2</v>
      </c>
      <c r="I29" s="21" t="s">
        <v>2</v>
      </c>
      <c r="J29" s="21" t="s">
        <v>2</v>
      </c>
      <c r="K29" s="21" t="s">
        <v>2</v>
      </c>
      <c r="L29" s="26" t="s">
        <v>2</v>
      </c>
    </row>
    <row r="30" spans="1:12" x14ac:dyDescent="0.25">
      <c r="A30" s="48" t="s">
        <v>67</v>
      </c>
      <c r="B30" s="34" t="s">
        <v>44</v>
      </c>
      <c r="C30" s="21">
        <v>13</v>
      </c>
      <c r="D30" s="21" t="s">
        <v>68</v>
      </c>
      <c r="E30" s="21" t="s">
        <v>68</v>
      </c>
      <c r="F30" s="21" t="s">
        <v>68</v>
      </c>
      <c r="G30" s="21">
        <v>0.81</v>
      </c>
      <c r="H30" s="21" t="s">
        <v>2</v>
      </c>
      <c r="I30" s="21" t="s">
        <v>2</v>
      </c>
      <c r="J30" s="21" t="s">
        <v>2</v>
      </c>
      <c r="K30" s="21" t="s">
        <v>2</v>
      </c>
      <c r="L30" s="26" t="s">
        <v>2</v>
      </c>
    </row>
    <row r="31" spans="1:12" x14ac:dyDescent="0.25">
      <c r="A31" s="48" t="s">
        <v>69</v>
      </c>
      <c r="B31" s="34" t="s">
        <v>44</v>
      </c>
      <c r="C31" s="21">
        <v>13</v>
      </c>
      <c r="D31" s="21" t="s">
        <v>70</v>
      </c>
      <c r="E31" s="21" t="s">
        <v>70</v>
      </c>
      <c r="F31" s="21" t="s">
        <v>70</v>
      </c>
      <c r="G31" s="21">
        <v>2.1999999999999999E-2</v>
      </c>
      <c r="H31" s="21" t="s">
        <v>2</v>
      </c>
      <c r="I31" s="21" t="s">
        <v>2</v>
      </c>
      <c r="J31" s="21" t="s">
        <v>2</v>
      </c>
      <c r="K31" s="21" t="s">
        <v>2</v>
      </c>
      <c r="L31" s="26" t="s">
        <v>2</v>
      </c>
    </row>
    <row r="32" spans="1:12" x14ac:dyDescent="0.25">
      <c r="A32" s="48" t="s">
        <v>71</v>
      </c>
      <c r="B32" s="34" t="s">
        <v>44</v>
      </c>
      <c r="C32" s="21">
        <v>13</v>
      </c>
      <c r="D32" s="21">
        <v>0.73</v>
      </c>
      <c r="E32" s="21">
        <v>0.81</v>
      </c>
      <c r="F32" s="21">
        <v>0.86</v>
      </c>
      <c r="G32" s="21">
        <v>1.3</v>
      </c>
      <c r="H32" s="21" t="s">
        <v>2</v>
      </c>
      <c r="I32" s="21" t="s">
        <v>2</v>
      </c>
      <c r="J32" s="21" t="s">
        <v>2</v>
      </c>
      <c r="K32" s="21" t="s">
        <v>2</v>
      </c>
      <c r="L32" s="26" t="s">
        <v>2</v>
      </c>
    </row>
    <row r="33" spans="1:12" x14ac:dyDescent="0.25">
      <c r="A33" s="48" t="s">
        <v>72</v>
      </c>
      <c r="B33" s="34" t="s">
        <v>44</v>
      </c>
      <c r="C33" s="21">
        <v>13</v>
      </c>
      <c r="D33" s="21">
        <v>0.56999999999999995</v>
      </c>
      <c r="E33" s="21">
        <v>0.66</v>
      </c>
      <c r="F33" s="21">
        <v>0.69</v>
      </c>
      <c r="G33" s="21">
        <v>1.1000000000000001</v>
      </c>
      <c r="H33" s="21" t="s">
        <v>2</v>
      </c>
      <c r="I33" s="21" t="s">
        <v>2</v>
      </c>
      <c r="J33" s="21" t="s">
        <v>2</v>
      </c>
      <c r="K33" s="21" t="s">
        <v>2</v>
      </c>
      <c r="L33" s="26" t="s">
        <v>2</v>
      </c>
    </row>
    <row r="34" spans="1:12" x14ac:dyDescent="0.25">
      <c r="A34" s="48" t="s">
        <v>73</v>
      </c>
      <c r="B34" s="34" t="s">
        <v>44</v>
      </c>
      <c r="C34" s="21">
        <v>13</v>
      </c>
      <c r="D34" s="21">
        <v>0.65</v>
      </c>
      <c r="E34" s="21">
        <v>0.79</v>
      </c>
      <c r="F34" s="21">
        <v>0.83</v>
      </c>
      <c r="G34" s="21">
        <v>1.3</v>
      </c>
      <c r="H34" s="21" t="s">
        <v>2</v>
      </c>
      <c r="I34" s="21" t="s">
        <v>2</v>
      </c>
      <c r="J34" s="21" t="s">
        <v>2</v>
      </c>
      <c r="K34" s="21" t="s">
        <v>2</v>
      </c>
      <c r="L34" s="26" t="s">
        <v>2</v>
      </c>
    </row>
    <row r="35" spans="1:12" x14ac:dyDescent="0.25">
      <c r="A35" s="48" t="s">
        <v>74</v>
      </c>
      <c r="B35" s="34" t="s">
        <v>44</v>
      </c>
      <c r="C35" s="21">
        <v>13</v>
      </c>
      <c r="D35" s="21">
        <v>1.1000000000000001</v>
      </c>
      <c r="E35" s="21">
        <v>1.4</v>
      </c>
      <c r="F35" s="21">
        <v>1.5</v>
      </c>
      <c r="G35" s="21">
        <v>2.4</v>
      </c>
      <c r="H35" s="21" t="s">
        <v>2</v>
      </c>
      <c r="I35" s="21" t="s">
        <v>2</v>
      </c>
      <c r="J35" s="21" t="s">
        <v>2</v>
      </c>
      <c r="K35" s="21" t="s">
        <v>2</v>
      </c>
      <c r="L35" s="26" t="s">
        <v>2</v>
      </c>
    </row>
    <row r="36" spans="1:12" x14ac:dyDescent="0.25">
      <c r="A36" s="18" t="s">
        <v>75</v>
      </c>
      <c r="B36" s="19"/>
      <c r="C36" s="49"/>
      <c r="D36" s="49"/>
      <c r="E36" s="49"/>
      <c r="F36" s="49"/>
      <c r="G36" s="49"/>
      <c r="H36" s="49"/>
      <c r="I36" s="49"/>
      <c r="J36" s="49"/>
      <c r="K36" s="49"/>
      <c r="L36" s="50"/>
    </row>
    <row r="37" spans="1:12" x14ac:dyDescent="0.25">
      <c r="A37" s="48" t="s">
        <v>76</v>
      </c>
      <c r="B37" s="34" t="s">
        <v>44</v>
      </c>
      <c r="C37" s="21">
        <v>13</v>
      </c>
      <c r="D37" s="21">
        <v>2.4</v>
      </c>
      <c r="E37" s="21">
        <v>2.7</v>
      </c>
      <c r="F37" s="25">
        <v>3</v>
      </c>
      <c r="G37" s="21">
        <v>4.2</v>
      </c>
      <c r="H37" s="21" t="s">
        <v>2</v>
      </c>
      <c r="I37" s="21" t="s">
        <v>2</v>
      </c>
      <c r="J37" s="21" t="s">
        <v>2</v>
      </c>
      <c r="K37" s="21" t="s">
        <v>2</v>
      </c>
      <c r="L37" s="26" t="s">
        <v>2</v>
      </c>
    </row>
    <row r="38" spans="1:12" x14ac:dyDescent="0.25">
      <c r="A38" s="48" t="s">
        <v>77</v>
      </c>
      <c r="B38" s="34" t="s">
        <v>44</v>
      </c>
      <c r="C38" s="21">
        <v>13</v>
      </c>
      <c r="D38" s="21">
        <v>2.4</v>
      </c>
      <c r="E38" s="21">
        <v>2.7</v>
      </c>
      <c r="F38" s="25">
        <v>3</v>
      </c>
      <c r="G38" s="21">
        <v>4.3</v>
      </c>
      <c r="H38" s="21" t="s">
        <v>2</v>
      </c>
      <c r="I38" s="21" t="s">
        <v>2</v>
      </c>
      <c r="J38" s="21" t="s">
        <v>2</v>
      </c>
      <c r="K38" s="21" t="s">
        <v>2</v>
      </c>
      <c r="L38" s="26" t="s">
        <v>2</v>
      </c>
    </row>
    <row r="39" spans="1:12" x14ac:dyDescent="0.25">
      <c r="A39" s="20" t="s">
        <v>78</v>
      </c>
      <c r="B39" s="34" t="s">
        <v>79</v>
      </c>
      <c r="C39" s="21">
        <v>13</v>
      </c>
      <c r="D39" s="21" t="s">
        <v>80</v>
      </c>
      <c r="E39" s="21">
        <v>0.19</v>
      </c>
      <c r="F39" s="21">
        <v>0.17</v>
      </c>
      <c r="G39" s="21">
        <v>0.27</v>
      </c>
      <c r="H39" s="21" t="s">
        <v>2</v>
      </c>
      <c r="I39" s="21" t="s">
        <v>2</v>
      </c>
      <c r="J39" s="21" t="s">
        <v>2</v>
      </c>
      <c r="K39" s="21" t="s">
        <v>2</v>
      </c>
      <c r="L39" s="26" t="s">
        <v>2</v>
      </c>
    </row>
    <row r="40" spans="1:12" x14ac:dyDescent="0.25">
      <c r="A40" s="48" t="s">
        <v>81</v>
      </c>
      <c r="B40" s="34" t="s">
        <v>79</v>
      </c>
      <c r="C40" s="21">
        <v>13</v>
      </c>
      <c r="D40" s="21" t="s">
        <v>80</v>
      </c>
      <c r="E40" s="21">
        <v>0.14000000000000001</v>
      </c>
      <c r="F40" s="21">
        <v>0.14000000000000001</v>
      </c>
      <c r="G40" s="21">
        <v>0.23</v>
      </c>
      <c r="H40" s="21" t="s">
        <v>2</v>
      </c>
      <c r="I40" s="21" t="s">
        <v>2</v>
      </c>
      <c r="J40" s="21" t="s">
        <v>2</v>
      </c>
      <c r="K40" s="21" t="s">
        <v>2</v>
      </c>
      <c r="L40" s="26" t="s">
        <v>2</v>
      </c>
    </row>
    <row r="41" spans="1:12" x14ac:dyDescent="0.25">
      <c r="A41" s="48" t="s">
        <v>82</v>
      </c>
      <c r="B41" s="34" t="s">
        <v>79</v>
      </c>
      <c r="C41" s="21">
        <v>13</v>
      </c>
      <c r="D41" s="21" t="s">
        <v>83</v>
      </c>
      <c r="E41" s="21" t="s">
        <v>83</v>
      </c>
      <c r="F41" s="30">
        <v>6.4000000000000003E-3</v>
      </c>
      <c r="G41" s="21">
        <v>1.7999999999999999E-2</v>
      </c>
      <c r="H41" s="21" t="s">
        <v>2</v>
      </c>
      <c r="I41" s="21" t="s">
        <v>2</v>
      </c>
      <c r="J41" s="21" t="s">
        <v>2</v>
      </c>
      <c r="K41" s="21" t="s">
        <v>2</v>
      </c>
      <c r="L41" s="26" t="s">
        <v>2</v>
      </c>
    </row>
    <row r="42" spans="1:12" x14ac:dyDescent="0.25">
      <c r="A42" s="48" t="s">
        <v>84</v>
      </c>
      <c r="B42" s="34" t="s">
        <v>79</v>
      </c>
      <c r="C42" s="21">
        <v>13</v>
      </c>
      <c r="D42" s="21" t="s">
        <v>85</v>
      </c>
      <c r="E42" s="21" t="s">
        <v>85</v>
      </c>
      <c r="F42" s="21" t="s">
        <v>85</v>
      </c>
      <c r="G42" s="21">
        <v>0.11</v>
      </c>
      <c r="H42" s="21" t="s">
        <v>2</v>
      </c>
      <c r="I42" s="21" t="s">
        <v>2</v>
      </c>
      <c r="J42" s="21" t="s">
        <v>2</v>
      </c>
      <c r="K42" s="21" t="s">
        <v>2</v>
      </c>
      <c r="L42" s="26" t="s">
        <v>2</v>
      </c>
    </row>
    <row r="43" spans="1:12" x14ac:dyDescent="0.25">
      <c r="A43" s="48" t="s">
        <v>86</v>
      </c>
      <c r="B43" s="34" t="s">
        <v>79</v>
      </c>
      <c r="C43" s="21">
        <v>13</v>
      </c>
      <c r="D43" s="21" t="s">
        <v>87</v>
      </c>
      <c r="E43" s="21" t="s">
        <v>87</v>
      </c>
      <c r="F43" s="21" t="s">
        <v>87</v>
      </c>
      <c r="G43" s="21" t="s">
        <v>87</v>
      </c>
      <c r="H43" s="21" t="s">
        <v>2</v>
      </c>
      <c r="I43" s="21" t="s">
        <v>2</v>
      </c>
      <c r="J43" s="21" t="s">
        <v>2</v>
      </c>
      <c r="K43" s="21" t="s">
        <v>2</v>
      </c>
      <c r="L43" s="26" t="s">
        <v>2</v>
      </c>
    </row>
    <row r="44" spans="1:12" x14ac:dyDescent="0.25">
      <c r="A44" s="48" t="s">
        <v>88</v>
      </c>
      <c r="B44" s="34" t="s">
        <v>89</v>
      </c>
      <c r="C44" s="21">
        <v>13</v>
      </c>
      <c r="D44" s="21">
        <v>4.1999999999999997E-3</v>
      </c>
      <c r="E44" s="21">
        <v>6.1999999999999998E-3</v>
      </c>
      <c r="F44" s="30">
        <v>6.6E-3</v>
      </c>
      <c r="G44" s="21">
        <v>9.7999999999999997E-3</v>
      </c>
      <c r="H44" s="21" t="s">
        <v>2</v>
      </c>
      <c r="I44" s="21" t="s">
        <v>2</v>
      </c>
      <c r="J44" s="21" t="s">
        <v>2</v>
      </c>
      <c r="K44" s="21" t="s">
        <v>2</v>
      </c>
      <c r="L44" s="26" t="s">
        <v>2</v>
      </c>
    </row>
    <row r="45" spans="1:12" x14ac:dyDescent="0.25">
      <c r="A45" s="48" t="s">
        <v>90</v>
      </c>
      <c r="B45" s="34" t="s">
        <v>89</v>
      </c>
      <c r="C45" s="21">
        <v>13</v>
      </c>
      <c r="D45" s="21">
        <v>2.8E-3</v>
      </c>
      <c r="E45" s="21">
        <v>3.7000000000000002E-3</v>
      </c>
      <c r="F45" s="30">
        <v>4.3E-3</v>
      </c>
      <c r="G45" s="21">
        <v>6.7000000000000002E-3</v>
      </c>
      <c r="H45" s="21" t="s">
        <v>2</v>
      </c>
      <c r="I45" s="21" t="s">
        <v>2</v>
      </c>
      <c r="J45" s="21" t="s">
        <v>2</v>
      </c>
      <c r="K45" s="21" t="s">
        <v>2</v>
      </c>
      <c r="L45" s="26" t="s">
        <v>2</v>
      </c>
    </row>
    <row r="46" spans="1:12" x14ac:dyDescent="0.25">
      <c r="A46" s="48" t="s">
        <v>91</v>
      </c>
      <c r="B46" s="34" t="s">
        <v>89</v>
      </c>
      <c r="C46" s="21">
        <v>13</v>
      </c>
      <c r="D46" s="21" t="s">
        <v>92</v>
      </c>
      <c r="E46" s="21" t="s">
        <v>92</v>
      </c>
      <c r="F46" s="21" t="s">
        <v>92</v>
      </c>
      <c r="G46" s="21">
        <v>1.6000000000000001E-3</v>
      </c>
      <c r="H46" s="21" t="s">
        <v>2</v>
      </c>
      <c r="I46" s="21" t="s">
        <v>2</v>
      </c>
      <c r="J46" s="21" t="s">
        <v>2</v>
      </c>
      <c r="K46" s="21" t="s">
        <v>2</v>
      </c>
      <c r="L46" s="26" t="s">
        <v>2</v>
      </c>
    </row>
    <row r="47" spans="1:12" x14ac:dyDescent="0.25">
      <c r="A47" s="48" t="s">
        <v>93</v>
      </c>
      <c r="B47" s="34" t="s">
        <v>44</v>
      </c>
      <c r="C47" s="21">
        <v>13</v>
      </c>
      <c r="D47" s="21">
        <v>8.6999999999999994E-2</v>
      </c>
      <c r="E47" s="21">
        <v>0.14000000000000001</v>
      </c>
      <c r="F47" s="21">
        <v>0.18</v>
      </c>
      <c r="G47" s="21">
        <v>0.41</v>
      </c>
      <c r="H47" s="21" t="s">
        <v>2</v>
      </c>
      <c r="I47" s="21" t="s">
        <v>2</v>
      </c>
      <c r="J47" s="21" t="s">
        <v>2</v>
      </c>
      <c r="K47" s="21" t="s">
        <v>2</v>
      </c>
      <c r="L47" s="26" t="s">
        <v>2</v>
      </c>
    </row>
    <row r="48" spans="1:12" x14ac:dyDescent="0.25">
      <c r="A48" s="31" t="s">
        <v>94</v>
      </c>
      <c r="B48" s="32"/>
      <c r="C48" s="51"/>
      <c r="D48" s="51"/>
      <c r="E48" s="51"/>
      <c r="F48" s="51"/>
      <c r="G48" s="51"/>
      <c r="H48" s="51"/>
      <c r="I48" s="51"/>
      <c r="J48" s="51"/>
      <c r="K48" s="51"/>
      <c r="L48" s="52"/>
    </row>
    <row r="49" spans="1:12" x14ac:dyDescent="0.25">
      <c r="A49" s="48" t="s">
        <v>95</v>
      </c>
      <c r="B49" s="34" t="s">
        <v>96</v>
      </c>
      <c r="C49" s="21">
        <v>13</v>
      </c>
      <c r="D49" s="21" t="s">
        <v>68</v>
      </c>
      <c r="E49" s="21" t="s">
        <v>68</v>
      </c>
      <c r="F49" s="21" t="s">
        <v>68</v>
      </c>
      <c r="G49" s="21" t="s">
        <v>68</v>
      </c>
      <c r="H49" s="21" t="s">
        <v>2</v>
      </c>
      <c r="I49" s="21" t="s">
        <v>2</v>
      </c>
      <c r="J49" s="21" t="s">
        <v>2</v>
      </c>
      <c r="K49" s="21" t="s">
        <v>2</v>
      </c>
      <c r="L49" s="26" t="s">
        <v>2</v>
      </c>
    </row>
    <row r="50" spans="1:12" x14ac:dyDescent="0.25">
      <c r="A50" s="48" t="s">
        <v>97</v>
      </c>
      <c r="B50" s="34" t="s">
        <v>96</v>
      </c>
      <c r="C50" s="21">
        <v>13</v>
      </c>
      <c r="D50" s="21" t="s">
        <v>68</v>
      </c>
      <c r="E50" s="21" t="s">
        <v>68</v>
      </c>
      <c r="F50" s="21" t="s">
        <v>68</v>
      </c>
      <c r="G50" s="21" t="s">
        <v>68</v>
      </c>
      <c r="H50" s="21" t="s">
        <v>2</v>
      </c>
      <c r="I50" s="21" t="s">
        <v>2</v>
      </c>
      <c r="J50" s="21" t="s">
        <v>2</v>
      </c>
      <c r="K50" s="21" t="s">
        <v>2</v>
      </c>
      <c r="L50" s="26" t="s">
        <v>2</v>
      </c>
    </row>
    <row r="51" spans="1:12" x14ac:dyDescent="0.25">
      <c r="A51" s="48" t="s">
        <v>98</v>
      </c>
      <c r="B51" s="34" t="s">
        <v>96</v>
      </c>
      <c r="C51" s="21">
        <v>13</v>
      </c>
      <c r="D51" s="21" t="s">
        <v>68</v>
      </c>
      <c r="E51" s="21" t="s">
        <v>68</v>
      </c>
      <c r="F51" s="21" t="s">
        <v>68</v>
      </c>
      <c r="G51" s="21">
        <v>1.4</v>
      </c>
      <c r="H51" s="21" t="s">
        <v>2</v>
      </c>
      <c r="I51" s="21" t="s">
        <v>2</v>
      </c>
      <c r="J51" s="21" t="s">
        <v>2</v>
      </c>
      <c r="K51" s="21" t="s">
        <v>2</v>
      </c>
      <c r="L51" s="26" t="s">
        <v>2</v>
      </c>
    </row>
    <row r="52" spans="1:12" x14ac:dyDescent="0.25">
      <c r="A52" s="48" t="s">
        <v>99</v>
      </c>
      <c r="B52" s="34" t="s">
        <v>96</v>
      </c>
      <c r="C52" s="21">
        <v>13</v>
      </c>
      <c r="D52" s="21" t="s">
        <v>100</v>
      </c>
      <c r="E52" s="21" t="s">
        <v>100</v>
      </c>
      <c r="F52" s="21" t="s">
        <v>100</v>
      </c>
      <c r="G52" s="21">
        <v>0.93</v>
      </c>
      <c r="H52" s="21" t="s">
        <v>2</v>
      </c>
      <c r="I52" s="21" t="s">
        <v>2</v>
      </c>
      <c r="J52" s="21" t="s">
        <v>2</v>
      </c>
      <c r="K52" s="21" t="s">
        <v>2</v>
      </c>
      <c r="L52" s="26" t="s">
        <v>2</v>
      </c>
    </row>
    <row r="53" spans="1:12" ht="15.75" x14ac:dyDescent="0.3">
      <c r="A53" s="989" t="s">
        <v>669</v>
      </c>
      <c r="B53" s="34" t="s">
        <v>96</v>
      </c>
      <c r="C53" s="21">
        <v>13</v>
      </c>
      <c r="D53" s="21" t="s">
        <v>102</v>
      </c>
      <c r="E53" s="21" t="s">
        <v>102</v>
      </c>
      <c r="F53" s="21" t="s">
        <v>102</v>
      </c>
      <c r="G53" s="21" t="s">
        <v>102</v>
      </c>
      <c r="H53" s="21" t="s">
        <v>2</v>
      </c>
      <c r="I53" s="21" t="s">
        <v>2</v>
      </c>
      <c r="J53" s="21" t="s">
        <v>2</v>
      </c>
      <c r="K53" s="21" t="s">
        <v>2</v>
      </c>
      <c r="L53" s="26" t="s">
        <v>2</v>
      </c>
    </row>
    <row r="54" spans="1:12" ht="15.75" x14ac:dyDescent="0.3">
      <c r="A54" s="989" t="s">
        <v>670</v>
      </c>
      <c r="B54" s="34" t="s">
        <v>96</v>
      </c>
      <c r="C54" s="21">
        <v>13</v>
      </c>
      <c r="D54" s="21" t="s">
        <v>102</v>
      </c>
      <c r="E54" s="21" t="s">
        <v>102</v>
      </c>
      <c r="F54" s="21" t="s">
        <v>102</v>
      </c>
      <c r="G54" s="21" t="s">
        <v>102</v>
      </c>
      <c r="H54" s="21" t="s">
        <v>2</v>
      </c>
      <c r="I54" s="21" t="s">
        <v>2</v>
      </c>
      <c r="J54" s="21" t="s">
        <v>2</v>
      </c>
      <c r="K54" s="21" t="s">
        <v>2</v>
      </c>
      <c r="L54" s="26" t="s">
        <v>2</v>
      </c>
    </row>
    <row r="55" spans="1:12" ht="15.75" x14ac:dyDescent="0.3">
      <c r="A55" s="989" t="s">
        <v>671</v>
      </c>
      <c r="B55" s="34" t="s">
        <v>96</v>
      </c>
      <c r="C55" s="21">
        <v>13</v>
      </c>
      <c r="D55" s="21" t="s">
        <v>105</v>
      </c>
      <c r="E55" s="21" t="s">
        <v>105</v>
      </c>
      <c r="F55" s="21" t="s">
        <v>105</v>
      </c>
      <c r="G55" s="21" t="s">
        <v>105</v>
      </c>
      <c r="H55" s="21" t="s">
        <v>2</v>
      </c>
      <c r="I55" s="21" t="s">
        <v>2</v>
      </c>
      <c r="J55" s="21" t="s">
        <v>2</v>
      </c>
      <c r="K55" s="21" t="s">
        <v>2</v>
      </c>
      <c r="L55" s="26" t="s">
        <v>2</v>
      </c>
    </row>
    <row r="56" spans="1:12" x14ac:dyDescent="0.25">
      <c r="A56" s="48" t="s">
        <v>166</v>
      </c>
      <c r="B56" s="34" t="s">
        <v>107</v>
      </c>
      <c r="C56" s="21">
        <v>13</v>
      </c>
      <c r="D56" s="22" t="s">
        <v>108</v>
      </c>
      <c r="E56" s="22" t="s">
        <v>108</v>
      </c>
      <c r="F56" s="22" t="s">
        <v>108</v>
      </c>
      <c r="G56" s="22" t="s">
        <v>108</v>
      </c>
      <c r="H56" s="21" t="s">
        <v>2</v>
      </c>
      <c r="I56" s="21" t="s">
        <v>2</v>
      </c>
      <c r="J56" s="21" t="s">
        <v>2</v>
      </c>
      <c r="K56" s="21" t="s">
        <v>2</v>
      </c>
      <c r="L56" s="26" t="s">
        <v>2</v>
      </c>
    </row>
    <row r="57" spans="1:12" x14ac:dyDescent="0.25">
      <c r="A57" s="33" t="s">
        <v>109</v>
      </c>
      <c r="B57" s="34"/>
      <c r="C57" s="49"/>
      <c r="D57" s="49"/>
      <c r="E57" s="49"/>
      <c r="F57" s="49"/>
      <c r="G57" s="49"/>
      <c r="H57" s="49"/>
      <c r="I57" s="49"/>
      <c r="J57" s="49"/>
      <c r="K57" s="49"/>
      <c r="L57" s="50"/>
    </row>
    <row r="58" spans="1:12" x14ac:dyDescent="0.25">
      <c r="A58" s="48" t="s">
        <v>110</v>
      </c>
      <c r="B58" s="34" t="s">
        <v>96</v>
      </c>
      <c r="C58" s="21">
        <v>13</v>
      </c>
      <c r="D58" s="21">
        <v>2.9</v>
      </c>
      <c r="E58" s="21">
        <v>3.5</v>
      </c>
      <c r="F58" s="25">
        <v>4</v>
      </c>
      <c r="G58" s="35" t="s">
        <v>112</v>
      </c>
      <c r="H58" s="21" t="s">
        <v>2</v>
      </c>
      <c r="I58" s="21">
        <v>15</v>
      </c>
      <c r="J58" s="21" t="s">
        <v>2</v>
      </c>
      <c r="K58" s="21" t="s">
        <v>2</v>
      </c>
      <c r="L58" s="26" t="s">
        <v>2</v>
      </c>
    </row>
    <row r="59" spans="1:12" x14ac:dyDescent="0.25">
      <c r="A59" s="48" t="s">
        <v>113</v>
      </c>
      <c r="B59" s="34" t="s">
        <v>96</v>
      </c>
      <c r="C59" s="21">
        <v>13</v>
      </c>
      <c r="D59" s="21" t="s">
        <v>70</v>
      </c>
      <c r="E59" s="21" t="s">
        <v>70</v>
      </c>
      <c r="F59" s="21" t="s">
        <v>70</v>
      </c>
      <c r="G59" s="21" t="s">
        <v>70</v>
      </c>
      <c r="H59" s="21" t="s">
        <v>2</v>
      </c>
      <c r="I59" s="21" t="s">
        <v>2</v>
      </c>
      <c r="J59" s="21" t="s">
        <v>2</v>
      </c>
      <c r="K59" s="21" t="s">
        <v>2</v>
      </c>
      <c r="L59" s="26" t="s">
        <v>2</v>
      </c>
    </row>
    <row r="60" spans="1:12" x14ac:dyDescent="0.25">
      <c r="A60" s="48" t="s">
        <v>114</v>
      </c>
      <c r="B60" s="34" t="s">
        <v>96</v>
      </c>
      <c r="C60" s="21">
        <v>13</v>
      </c>
      <c r="D60" s="21">
        <v>0.27</v>
      </c>
      <c r="E60" s="21">
        <v>0.34</v>
      </c>
      <c r="F60" s="21">
        <v>0.34</v>
      </c>
      <c r="G60" s="21">
        <v>0.51</v>
      </c>
      <c r="H60" s="21" t="s">
        <v>2</v>
      </c>
      <c r="I60" s="21" t="s">
        <v>2</v>
      </c>
      <c r="J60" s="21" t="s">
        <v>2</v>
      </c>
      <c r="K60" s="21" t="s">
        <v>2</v>
      </c>
      <c r="L60" s="26" t="s">
        <v>2</v>
      </c>
    </row>
    <row r="61" spans="1:12" x14ac:dyDescent="0.25">
      <c r="A61" s="48" t="s">
        <v>115</v>
      </c>
      <c r="B61" s="34" t="s">
        <v>96</v>
      </c>
      <c r="C61" s="21">
        <v>13</v>
      </c>
      <c r="D61" s="21">
        <v>0.98</v>
      </c>
      <c r="E61" s="21">
        <v>1.2</v>
      </c>
      <c r="F61" s="21">
        <v>1.5</v>
      </c>
      <c r="G61" s="21">
        <v>2.6</v>
      </c>
      <c r="H61" s="21" t="s">
        <v>2</v>
      </c>
      <c r="I61" s="21" t="s">
        <v>2</v>
      </c>
      <c r="J61" s="21" t="s">
        <v>2</v>
      </c>
      <c r="K61" s="21" t="s">
        <v>2</v>
      </c>
      <c r="L61" s="26" t="s">
        <v>2</v>
      </c>
    </row>
    <row r="62" spans="1:12" x14ac:dyDescent="0.25">
      <c r="A62" s="48" t="s">
        <v>116</v>
      </c>
      <c r="B62" s="34" t="s">
        <v>96</v>
      </c>
      <c r="C62" s="21">
        <v>13</v>
      </c>
      <c r="D62" s="21" t="s">
        <v>117</v>
      </c>
      <c r="E62" s="21" t="s">
        <v>117</v>
      </c>
      <c r="F62" s="21" t="s">
        <v>117</v>
      </c>
      <c r="G62" s="21" t="s">
        <v>117</v>
      </c>
      <c r="H62" s="21" t="s">
        <v>2</v>
      </c>
      <c r="I62" s="21" t="s">
        <v>2</v>
      </c>
      <c r="J62" s="21" t="s">
        <v>2</v>
      </c>
      <c r="K62" s="21" t="s">
        <v>2</v>
      </c>
      <c r="L62" s="26" t="s">
        <v>2</v>
      </c>
    </row>
    <row r="63" spans="1:12" x14ac:dyDescent="0.25">
      <c r="A63" s="48" t="s">
        <v>118</v>
      </c>
      <c r="B63" s="34" t="s">
        <v>96</v>
      </c>
      <c r="C63" s="21">
        <v>13</v>
      </c>
      <c r="D63" s="21" t="s">
        <v>117</v>
      </c>
      <c r="E63" s="21" t="s">
        <v>117</v>
      </c>
      <c r="F63" s="21" t="s">
        <v>117</v>
      </c>
      <c r="G63" s="21">
        <v>1.2E-2</v>
      </c>
      <c r="H63" s="21" t="s">
        <v>2</v>
      </c>
      <c r="I63" s="21" t="s">
        <v>2</v>
      </c>
      <c r="J63" s="21" t="s">
        <v>2</v>
      </c>
      <c r="K63" s="21" t="s">
        <v>2</v>
      </c>
      <c r="L63" s="26" t="s">
        <v>2</v>
      </c>
    </row>
    <row r="64" spans="1:12" x14ac:dyDescent="0.25">
      <c r="A64" s="48" t="s">
        <v>119</v>
      </c>
      <c r="B64" s="34" t="s">
        <v>96</v>
      </c>
      <c r="C64" s="21">
        <v>13</v>
      </c>
      <c r="D64" s="21">
        <v>1.6</v>
      </c>
      <c r="E64" s="21">
        <v>3.2</v>
      </c>
      <c r="F64" s="25">
        <v>3</v>
      </c>
      <c r="G64" s="21">
        <v>4.0999999999999996</v>
      </c>
      <c r="H64" s="21" t="s">
        <v>2</v>
      </c>
      <c r="I64" s="21" t="s">
        <v>2</v>
      </c>
      <c r="J64" s="21" t="s">
        <v>2</v>
      </c>
      <c r="K64" s="21" t="s">
        <v>2</v>
      </c>
      <c r="L64" s="26" t="s">
        <v>2</v>
      </c>
    </row>
    <row r="65" spans="1:12" x14ac:dyDescent="0.25">
      <c r="A65" s="48" t="s">
        <v>120</v>
      </c>
      <c r="B65" s="34" t="s">
        <v>96</v>
      </c>
      <c r="C65" s="21">
        <v>13</v>
      </c>
      <c r="D65" s="21" t="s">
        <v>83</v>
      </c>
      <c r="E65" s="21" t="s">
        <v>83</v>
      </c>
      <c r="F65" s="21" t="s">
        <v>83</v>
      </c>
      <c r="G65" s="21" t="s">
        <v>83</v>
      </c>
      <c r="H65" s="21" t="s">
        <v>2</v>
      </c>
      <c r="I65" s="21" t="s">
        <v>2</v>
      </c>
      <c r="J65" s="21" t="s">
        <v>2</v>
      </c>
      <c r="K65" s="21" t="s">
        <v>2</v>
      </c>
      <c r="L65" s="26" t="s">
        <v>2</v>
      </c>
    </row>
    <row r="66" spans="1:12" x14ac:dyDescent="0.25">
      <c r="A66" s="48" t="s">
        <v>121</v>
      </c>
      <c r="B66" s="34" t="s">
        <v>96</v>
      </c>
      <c r="C66" s="21">
        <v>13</v>
      </c>
      <c r="D66" s="21" t="s">
        <v>122</v>
      </c>
      <c r="E66" s="21" t="s">
        <v>122</v>
      </c>
      <c r="F66" s="21" t="s">
        <v>122</v>
      </c>
      <c r="G66" s="21" t="s">
        <v>122</v>
      </c>
      <c r="H66" s="21" t="s">
        <v>2</v>
      </c>
      <c r="I66" s="21" t="s">
        <v>2</v>
      </c>
      <c r="J66" s="21" t="s">
        <v>2</v>
      </c>
      <c r="K66" s="21" t="s">
        <v>2</v>
      </c>
      <c r="L66" s="26" t="s">
        <v>2</v>
      </c>
    </row>
    <row r="67" spans="1:12" x14ac:dyDescent="0.25">
      <c r="A67" s="48" t="s">
        <v>123</v>
      </c>
      <c r="B67" s="34" t="s">
        <v>96</v>
      </c>
      <c r="C67" s="21">
        <v>13</v>
      </c>
      <c r="D67" s="21" t="s">
        <v>124</v>
      </c>
      <c r="E67" s="21">
        <v>7.4999999999999997E-2</v>
      </c>
      <c r="F67" s="30">
        <v>7.5999999999999998E-2</v>
      </c>
      <c r="G67" s="21">
        <v>0.13</v>
      </c>
      <c r="H67" s="21" t="s">
        <v>2</v>
      </c>
      <c r="I67" s="21" t="s">
        <v>2</v>
      </c>
      <c r="J67" s="21" t="s">
        <v>2</v>
      </c>
      <c r="K67" s="21" t="s">
        <v>2</v>
      </c>
      <c r="L67" s="26" t="s">
        <v>2</v>
      </c>
    </row>
    <row r="68" spans="1:12" x14ac:dyDescent="0.25">
      <c r="A68" s="48" t="s">
        <v>125</v>
      </c>
      <c r="B68" s="34" t="s">
        <v>96</v>
      </c>
      <c r="C68" s="21">
        <v>13</v>
      </c>
      <c r="D68" s="21" t="s">
        <v>117</v>
      </c>
      <c r="E68" s="21">
        <v>1.2E-2</v>
      </c>
      <c r="F68" s="30">
        <v>1.2E-2</v>
      </c>
      <c r="G68" s="21">
        <v>2.3E-2</v>
      </c>
      <c r="H68" s="21" t="s">
        <v>2</v>
      </c>
      <c r="I68" s="21" t="s">
        <v>2</v>
      </c>
      <c r="J68" s="21" t="s">
        <v>2</v>
      </c>
      <c r="K68" s="21" t="s">
        <v>2</v>
      </c>
      <c r="L68" s="26" t="s">
        <v>2</v>
      </c>
    </row>
    <row r="69" spans="1:12" x14ac:dyDescent="0.25">
      <c r="A69" s="48" t="s">
        <v>126</v>
      </c>
      <c r="B69" s="34" t="s">
        <v>96</v>
      </c>
      <c r="C69" s="21">
        <v>13</v>
      </c>
      <c r="D69" s="21">
        <v>0.49</v>
      </c>
      <c r="E69" s="21">
        <v>0.67</v>
      </c>
      <c r="F69" s="21">
        <v>0.65</v>
      </c>
      <c r="G69" s="21">
        <v>0.95</v>
      </c>
      <c r="H69" s="21" t="s">
        <v>2</v>
      </c>
      <c r="I69" s="21" t="s">
        <v>2</v>
      </c>
      <c r="J69" s="21" t="s">
        <v>2</v>
      </c>
      <c r="K69" s="21" t="s">
        <v>2</v>
      </c>
      <c r="L69" s="26" t="s">
        <v>2</v>
      </c>
    </row>
    <row r="70" spans="1:12" x14ac:dyDescent="0.25">
      <c r="A70" s="48" t="s">
        <v>127</v>
      </c>
      <c r="B70" s="34" t="s">
        <v>96</v>
      </c>
      <c r="C70" s="21">
        <v>13</v>
      </c>
      <c r="D70" s="21">
        <v>1.4</v>
      </c>
      <c r="E70" s="21">
        <v>3.8</v>
      </c>
      <c r="F70" s="21">
        <v>4.8</v>
      </c>
      <c r="G70" s="29">
        <v>11</v>
      </c>
      <c r="H70" s="21" t="s">
        <v>2</v>
      </c>
      <c r="I70" s="21" t="s">
        <v>2</v>
      </c>
      <c r="J70" s="21" t="s">
        <v>2</v>
      </c>
      <c r="K70" s="21" t="s">
        <v>2</v>
      </c>
      <c r="L70" s="26" t="s">
        <v>2</v>
      </c>
    </row>
    <row r="71" spans="1:12" x14ac:dyDescent="0.25">
      <c r="A71" s="48" t="s">
        <v>128</v>
      </c>
      <c r="B71" s="34" t="s">
        <v>96</v>
      </c>
      <c r="C71" s="21">
        <v>13</v>
      </c>
      <c r="D71" s="21" t="s">
        <v>117</v>
      </c>
      <c r="E71" s="21">
        <v>1.4E-2</v>
      </c>
      <c r="F71" s="30">
        <v>6.3E-2</v>
      </c>
      <c r="G71" s="21">
        <v>0.64</v>
      </c>
      <c r="H71" s="21" t="s">
        <v>2</v>
      </c>
      <c r="I71" s="21" t="s">
        <v>2</v>
      </c>
      <c r="J71" s="21" t="s">
        <v>2</v>
      </c>
      <c r="K71" s="21" t="s">
        <v>2</v>
      </c>
      <c r="L71" s="26" t="s">
        <v>2</v>
      </c>
    </row>
    <row r="72" spans="1:12" x14ac:dyDescent="0.25">
      <c r="A72" s="48" t="s">
        <v>129</v>
      </c>
      <c r="B72" s="34" t="s">
        <v>96</v>
      </c>
      <c r="C72" s="21">
        <v>13</v>
      </c>
      <c r="D72" s="21">
        <v>0.99</v>
      </c>
      <c r="E72" s="21">
        <v>1.3</v>
      </c>
      <c r="F72" s="21">
        <v>1.4</v>
      </c>
      <c r="G72" s="21">
        <v>2.1</v>
      </c>
      <c r="H72" s="21" t="s">
        <v>2</v>
      </c>
      <c r="I72" s="21" t="s">
        <v>2</v>
      </c>
      <c r="J72" s="21" t="s">
        <v>2</v>
      </c>
      <c r="K72" s="21" t="s">
        <v>2</v>
      </c>
      <c r="L72" s="26" t="s">
        <v>2</v>
      </c>
    </row>
    <row r="73" spans="1:12" x14ac:dyDescent="0.25">
      <c r="A73" s="48" t="s">
        <v>130</v>
      </c>
      <c r="B73" s="34" t="s">
        <v>96</v>
      </c>
      <c r="C73" s="21">
        <v>13</v>
      </c>
      <c r="D73" s="21">
        <v>0.72</v>
      </c>
      <c r="E73" s="21">
        <v>2.2000000000000002</v>
      </c>
      <c r="F73" s="21">
        <v>4.5</v>
      </c>
      <c r="G73" s="21">
        <v>21</v>
      </c>
      <c r="H73" s="21" t="s">
        <v>2</v>
      </c>
      <c r="I73" s="21" t="s">
        <v>2</v>
      </c>
      <c r="J73" s="21" t="s">
        <v>2</v>
      </c>
      <c r="K73" s="21" t="s">
        <v>2</v>
      </c>
      <c r="L73" s="26" t="s">
        <v>2</v>
      </c>
    </row>
    <row r="74" spans="1:12" x14ac:dyDescent="0.25">
      <c r="A74" s="48" t="s">
        <v>131</v>
      </c>
      <c r="B74" s="34" t="s">
        <v>96</v>
      </c>
      <c r="C74" s="21">
        <v>13</v>
      </c>
      <c r="D74" s="21" t="s">
        <v>132</v>
      </c>
      <c r="E74" s="21" t="s">
        <v>132</v>
      </c>
      <c r="F74" s="21" t="s">
        <v>132</v>
      </c>
      <c r="G74" s="21" t="s">
        <v>132</v>
      </c>
      <c r="H74" s="21" t="s">
        <v>2</v>
      </c>
      <c r="I74" s="21" t="s">
        <v>2</v>
      </c>
      <c r="J74" s="21" t="s">
        <v>2</v>
      </c>
      <c r="K74" s="21" t="s">
        <v>2</v>
      </c>
      <c r="L74" s="26" t="s">
        <v>2</v>
      </c>
    </row>
    <row r="75" spans="1:12" x14ac:dyDescent="0.25">
      <c r="A75" s="48" t="s">
        <v>133</v>
      </c>
      <c r="B75" s="34" t="s">
        <v>96</v>
      </c>
      <c r="C75" s="21">
        <v>13</v>
      </c>
      <c r="D75" s="21" t="s">
        <v>80</v>
      </c>
      <c r="E75" s="21" t="s">
        <v>80</v>
      </c>
      <c r="F75" s="21" t="s">
        <v>80</v>
      </c>
      <c r="G75" s="21" t="s">
        <v>80</v>
      </c>
      <c r="H75" s="21" t="s">
        <v>2</v>
      </c>
      <c r="I75" s="21" t="s">
        <v>2</v>
      </c>
      <c r="J75" s="21" t="s">
        <v>2</v>
      </c>
      <c r="K75" s="21" t="s">
        <v>2</v>
      </c>
      <c r="L75" s="26" t="s">
        <v>2</v>
      </c>
    </row>
    <row r="76" spans="1:12" x14ac:dyDescent="0.25">
      <c r="A76" s="48" t="s">
        <v>134</v>
      </c>
      <c r="B76" s="34" t="s">
        <v>96</v>
      </c>
      <c r="C76" s="21">
        <v>13</v>
      </c>
      <c r="D76" s="21">
        <v>0.23</v>
      </c>
      <c r="E76" s="21">
        <v>0.28000000000000003</v>
      </c>
      <c r="F76" s="21">
        <v>0.28999999999999998</v>
      </c>
      <c r="G76" s="21">
        <v>0.44</v>
      </c>
      <c r="H76" s="21" t="s">
        <v>2</v>
      </c>
      <c r="I76" s="21" t="s">
        <v>2</v>
      </c>
      <c r="J76" s="21" t="s">
        <v>2</v>
      </c>
      <c r="K76" s="21" t="s">
        <v>2</v>
      </c>
      <c r="L76" s="26" t="s">
        <v>2</v>
      </c>
    </row>
    <row r="77" spans="1:12" x14ac:dyDescent="0.25">
      <c r="A77" s="48" t="s">
        <v>135</v>
      </c>
      <c r="B77" s="34" t="s">
        <v>96</v>
      </c>
      <c r="C77" s="21">
        <v>13</v>
      </c>
      <c r="D77" s="21" t="s">
        <v>136</v>
      </c>
      <c r="E77" s="21" t="s">
        <v>136</v>
      </c>
      <c r="F77" s="21" t="s">
        <v>136</v>
      </c>
      <c r="G77" s="21" t="s">
        <v>136</v>
      </c>
      <c r="H77" s="21" t="s">
        <v>2</v>
      </c>
      <c r="I77" s="21" t="s">
        <v>2</v>
      </c>
      <c r="J77" s="21" t="s">
        <v>2</v>
      </c>
      <c r="K77" s="21" t="s">
        <v>2</v>
      </c>
      <c r="L77" s="26" t="s">
        <v>2</v>
      </c>
    </row>
    <row r="78" spans="1:12" x14ac:dyDescent="0.25">
      <c r="A78" s="48" t="s">
        <v>137</v>
      </c>
      <c r="B78" s="34" t="s">
        <v>96</v>
      </c>
      <c r="C78" s="21">
        <v>13</v>
      </c>
      <c r="D78" s="21" t="s">
        <v>83</v>
      </c>
      <c r="E78" s="21" t="s">
        <v>83</v>
      </c>
      <c r="F78" s="21" t="s">
        <v>83</v>
      </c>
      <c r="G78" s="21" t="s">
        <v>83</v>
      </c>
      <c r="H78" s="21" t="s">
        <v>2</v>
      </c>
      <c r="I78" s="21" t="s">
        <v>2</v>
      </c>
      <c r="J78" s="21" t="s">
        <v>2</v>
      </c>
      <c r="K78" s="21" t="s">
        <v>2</v>
      </c>
      <c r="L78" s="26" t="s">
        <v>2</v>
      </c>
    </row>
    <row r="79" spans="1:12" x14ac:dyDescent="0.25">
      <c r="A79" s="48" t="s">
        <v>138</v>
      </c>
      <c r="B79" s="34" t="s">
        <v>96</v>
      </c>
      <c r="C79" s="21">
        <v>13</v>
      </c>
      <c r="D79" s="21">
        <v>5.8</v>
      </c>
      <c r="E79" s="21">
        <v>6.5</v>
      </c>
      <c r="F79" s="21">
        <v>6.9</v>
      </c>
      <c r="G79" s="29">
        <v>10</v>
      </c>
      <c r="H79" s="21" t="s">
        <v>2</v>
      </c>
      <c r="I79" s="21" t="s">
        <v>2</v>
      </c>
      <c r="J79" s="21" t="s">
        <v>2</v>
      </c>
      <c r="K79" s="21" t="s">
        <v>2</v>
      </c>
      <c r="L79" s="26" t="s">
        <v>2</v>
      </c>
    </row>
    <row r="80" spans="1:12" x14ac:dyDescent="0.25">
      <c r="A80" s="48" t="s">
        <v>139</v>
      </c>
      <c r="B80" s="34" t="s">
        <v>96</v>
      </c>
      <c r="C80" s="21">
        <v>13</v>
      </c>
      <c r="D80" s="21" t="s">
        <v>117</v>
      </c>
      <c r="E80" s="21" t="s">
        <v>117</v>
      </c>
      <c r="F80" s="21" t="s">
        <v>117</v>
      </c>
      <c r="G80" s="21" t="s">
        <v>117</v>
      </c>
      <c r="H80" s="21" t="s">
        <v>2</v>
      </c>
      <c r="I80" s="21" t="s">
        <v>2</v>
      </c>
      <c r="J80" s="21" t="s">
        <v>2</v>
      </c>
      <c r="K80" s="21" t="s">
        <v>2</v>
      </c>
      <c r="L80" s="26" t="s">
        <v>2</v>
      </c>
    </row>
    <row r="81" spans="1:12" x14ac:dyDescent="0.25">
      <c r="A81" s="48" t="s">
        <v>140</v>
      </c>
      <c r="B81" s="34" t="s">
        <v>96</v>
      </c>
      <c r="C81" s="21">
        <v>13</v>
      </c>
      <c r="D81" s="21" t="s">
        <v>80</v>
      </c>
      <c r="E81" s="21" t="s">
        <v>80</v>
      </c>
      <c r="F81" s="21" t="s">
        <v>80</v>
      </c>
      <c r="G81" s="21" t="s">
        <v>80</v>
      </c>
      <c r="H81" s="21" t="s">
        <v>2</v>
      </c>
      <c r="I81" s="21" t="s">
        <v>2</v>
      </c>
      <c r="J81" s="21" t="s">
        <v>2</v>
      </c>
      <c r="K81" s="21" t="s">
        <v>2</v>
      </c>
      <c r="L81" s="26" t="s">
        <v>2</v>
      </c>
    </row>
    <row r="82" spans="1:12" x14ac:dyDescent="0.25">
      <c r="A82" s="48" t="s">
        <v>141</v>
      </c>
      <c r="B82" s="34" t="s">
        <v>96</v>
      </c>
      <c r="C82" s="21">
        <v>13</v>
      </c>
      <c r="D82" s="21" t="s">
        <v>122</v>
      </c>
      <c r="E82" s="21">
        <v>0.19</v>
      </c>
      <c r="F82" s="21">
        <v>0.16</v>
      </c>
      <c r="G82" s="21">
        <v>0.28000000000000003</v>
      </c>
      <c r="H82" s="21" t="s">
        <v>2</v>
      </c>
      <c r="I82" s="21" t="s">
        <v>2</v>
      </c>
      <c r="J82" s="21" t="s">
        <v>2</v>
      </c>
      <c r="K82" s="21" t="s">
        <v>2</v>
      </c>
      <c r="L82" s="26" t="s">
        <v>2</v>
      </c>
    </row>
    <row r="83" spans="1:12" x14ac:dyDescent="0.25">
      <c r="A83" s="48" t="s">
        <v>142</v>
      </c>
      <c r="B83" s="34" t="s">
        <v>96</v>
      </c>
      <c r="C83" s="21">
        <v>13</v>
      </c>
      <c r="D83" s="21">
        <v>1.2E-2</v>
      </c>
      <c r="E83" s="21">
        <v>1.9E-2</v>
      </c>
      <c r="F83" s="30">
        <v>1.9E-2</v>
      </c>
      <c r="G83" s="21">
        <v>2.8000000000000001E-2</v>
      </c>
      <c r="H83" s="21" t="s">
        <v>2</v>
      </c>
      <c r="I83" s="21" t="s">
        <v>2</v>
      </c>
      <c r="J83" s="21" t="s">
        <v>2</v>
      </c>
      <c r="K83" s="21" t="s">
        <v>2</v>
      </c>
      <c r="L83" s="26" t="s">
        <v>2</v>
      </c>
    </row>
    <row r="84" spans="1:12" x14ac:dyDescent="0.25">
      <c r="A84" s="48" t="s">
        <v>143</v>
      </c>
      <c r="B84" s="34" t="s">
        <v>96</v>
      </c>
      <c r="C84" s="21">
        <v>13</v>
      </c>
      <c r="D84" s="21" t="s">
        <v>80</v>
      </c>
      <c r="E84" s="21">
        <v>5.8000000000000003E-2</v>
      </c>
      <c r="F84" s="30">
        <v>6.3E-2</v>
      </c>
      <c r="G84" s="21">
        <v>0.12</v>
      </c>
      <c r="H84" s="21" t="s">
        <v>2</v>
      </c>
      <c r="I84" s="21" t="s">
        <v>2</v>
      </c>
      <c r="J84" s="21" t="s">
        <v>2</v>
      </c>
      <c r="K84" s="21" t="s">
        <v>2</v>
      </c>
      <c r="L84" s="26" t="s">
        <v>2</v>
      </c>
    </row>
    <row r="85" spans="1:12" x14ac:dyDescent="0.25">
      <c r="A85" s="48" t="s">
        <v>144</v>
      </c>
      <c r="B85" s="34" t="s">
        <v>96</v>
      </c>
      <c r="C85" s="21">
        <v>13</v>
      </c>
      <c r="D85" s="21" t="s">
        <v>145</v>
      </c>
      <c r="E85" s="21" t="s">
        <v>145</v>
      </c>
      <c r="F85" s="21" t="s">
        <v>145</v>
      </c>
      <c r="G85" s="21">
        <v>3.3</v>
      </c>
      <c r="H85" s="21" t="s">
        <v>2</v>
      </c>
      <c r="I85" s="21" t="s">
        <v>2</v>
      </c>
      <c r="J85" s="21" t="s">
        <v>2</v>
      </c>
      <c r="K85" s="21" t="s">
        <v>2</v>
      </c>
      <c r="L85" s="26" t="s">
        <v>2</v>
      </c>
    </row>
    <row r="86" spans="1:12" x14ac:dyDescent="0.25">
      <c r="A86" s="18" t="s">
        <v>146</v>
      </c>
      <c r="B86" s="19"/>
      <c r="C86" s="49"/>
      <c r="D86" s="49"/>
      <c r="E86" s="49"/>
      <c r="F86" s="49"/>
      <c r="G86" s="49"/>
      <c r="H86" s="49"/>
      <c r="I86" s="49"/>
      <c r="J86" s="49"/>
      <c r="K86" s="49"/>
      <c r="L86" s="50"/>
    </row>
    <row r="87" spans="1:12" x14ac:dyDescent="0.25">
      <c r="A87" s="48" t="s">
        <v>110</v>
      </c>
      <c r="B87" s="34" t="s">
        <v>96</v>
      </c>
      <c r="C87" s="21">
        <v>13</v>
      </c>
      <c r="D87" s="25">
        <v>2</v>
      </c>
      <c r="E87" s="21">
        <v>3.7</v>
      </c>
      <c r="F87" s="21">
        <v>4.0999999999999996</v>
      </c>
      <c r="G87" s="21">
        <v>8.5</v>
      </c>
      <c r="H87" s="21" t="s">
        <v>2</v>
      </c>
      <c r="I87" s="21" t="s">
        <v>2</v>
      </c>
      <c r="J87" s="21" t="s">
        <v>2</v>
      </c>
      <c r="K87" s="21" t="s">
        <v>2</v>
      </c>
      <c r="L87" s="26" t="s">
        <v>2</v>
      </c>
    </row>
    <row r="88" spans="1:12" x14ac:dyDescent="0.25">
      <c r="A88" s="48" t="s">
        <v>113</v>
      </c>
      <c r="B88" s="34" t="s">
        <v>96</v>
      </c>
      <c r="C88" s="21">
        <v>13</v>
      </c>
      <c r="D88" s="21" t="s">
        <v>70</v>
      </c>
      <c r="E88" s="21" t="s">
        <v>70</v>
      </c>
      <c r="F88" s="21" t="s">
        <v>70</v>
      </c>
      <c r="G88" s="21" t="s">
        <v>70</v>
      </c>
      <c r="H88" s="21" t="s">
        <v>2</v>
      </c>
      <c r="I88" s="21" t="s">
        <v>2</v>
      </c>
      <c r="J88" s="21" t="s">
        <v>2</v>
      </c>
      <c r="K88" s="21" t="s">
        <v>2</v>
      </c>
      <c r="L88" s="26" t="s">
        <v>2</v>
      </c>
    </row>
    <row r="89" spans="1:12" x14ac:dyDescent="0.25">
      <c r="A89" s="48" t="s">
        <v>114</v>
      </c>
      <c r="B89" s="34" t="s">
        <v>96</v>
      </c>
      <c r="C89" s="21">
        <v>13</v>
      </c>
      <c r="D89" s="21">
        <v>0.26</v>
      </c>
      <c r="E89" s="21">
        <v>0.33</v>
      </c>
      <c r="F89" s="21">
        <v>0.34</v>
      </c>
      <c r="G89" s="21">
        <v>0.5</v>
      </c>
      <c r="H89" s="21" t="s">
        <v>2</v>
      </c>
      <c r="I89" s="21" t="s">
        <v>2</v>
      </c>
      <c r="J89" s="21" t="s">
        <v>2</v>
      </c>
      <c r="K89" s="21" t="s">
        <v>2</v>
      </c>
      <c r="L89" s="26" t="s">
        <v>2</v>
      </c>
    </row>
    <row r="90" spans="1:12" x14ac:dyDescent="0.25">
      <c r="A90" s="48" t="s">
        <v>115</v>
      </c>
      <c r="B90" s="34" t="s">
        <v>96</v>
      </c>
      <c r="C90" s="21">
        <v>13</v>
      </c>
      <c r="D90" s="21">
        <v>3.8</v>
      </c>
      <c r="E90" s="21">
        <v>6.3</v>
      </c>
      <c r="F90" s="21">
        <v>6.4</v>
      </c>
      <c r="G90" s="21">
        <v>9.6999999999999993</v>
      </c>
      <c r="H90" s="21" t="s">
        <v>2</v>
      </c>
      <c r="I90" s="21" t="s">
        <v>2</v>
      </c>
      <c r="J90" s="21" t="s">
        <v>2</v>
      </c>
      <c r="K90" s="21" t="s">
        <v>2</v>
      </c>
      <c r="L90" s="26" t="s">
        <v>2</v>
      </c>
    </row>
    <row r="91" spans="1:12" x14ac:dyDescent="0.25">
      <c r="A91" s="48" t="s">
        <v>116</v>
      </c>
      <c r="B91" s="34" t="s">
        <v>96</v>
      </c>
      <c r="C91" s="21">
        <v>13</v>
      </c>
      <c r="D91" s="21" t="s">
        <v>117</v>
      </c>
      <c r="E91" s="21" t="s">
        <v>117</v>
      </c>
      <c r="F91" s="21" t="s">
        <v>117</v>
      </c>
      <c r="G91" s="21" t="s">
        <v>117</v>
      </c>
      <c r="H91" s="21" t="s">
        <v>2</v>
      </c>
      <c r="I91" s="21" t="s">
        <v>2</v>
      </c>
      <c r="J91" s="21" t="s">
        <v>2</v>
      </c>
      <c r="K91" s="21" t="s">
        <v>2</v>
      </c>
      <c r="L91" s="26" t="s">
        <v>2</v>
      </c>
    </row>
    <row r="92" spans="1:12" x14ac:dyDescent="0.25">
      <c r="A92" s="48" t="s">
        <v>118</v>
      </c>
      <c r="B92" s="34" t="s">
        <v>96</v>
      </c>
      <c r="C92" s="21">
        <v>13</v>
      </c>
      <c r="D92" s="21" t="s">
        <v>117</v>
      </c>
      <c r="E92" s="21" t="s">
        <v>117</v>
      </c>
      <c r="F92" s="21" t="s">
        <v>117</v>
      </c>
      <c r="G92" s="21">
        <v>1.9E-2</v>
      </c>
      <c r="H92" s="21" t="s">
        <v>2</v>
      </c>
      <c r="I92" s="21" t="s">
        <v>2</v>
      </c>
      <c r="J92" s="21" t="s">
        <v>2</v>
      </c>
      <c r="K92" s="21" t="s">
        <v>2</v>
      </c>
      <c r="L92" s="26" t="s">
        <v>2</v>
      </c>
    </row>
    <row r="93" spans="1:12" x14ac:dyDescent="0.25">
      <c r="A93" s="48" t="s">
        <v>119</v>
      </c>
      <c r="B93" s="34" t="s">
        <v>96</v>
      </c>
      <c r="C93" s="21">
        <v>13</v>
      </c>
      <c r="D93" s="21">
        <v>2.5</v>
      </c>
      <c r="E93" s="21">
        <v>3.7</v>
      </c>
      <c r="F93" s="21">
        <v>4.5</v>
      </c>
      <c r="G93" s="25">
        <v>8</v>
      </c>
      <c r="H93" s="21" t="s">
        <v>2</v>
      </c>
      <c r="I93" s="21" t="s">
        <v>2</v>
      </c>
      <c r="J93" s="21" t="s">
        <v>2</v>
      </c>
      <c r="K93" s="21" t="s">
        <v>2</v>
      </c>
      <c r="L93" s="26" t="s">
        <v>2</v>
      </c>
    </row>
    <row r="94" spans="1:12" x14ac:dyDescent="0.25">
      <c r="A94" s="48" t="s">
        <v>120</v>
      </c>
      <c r="B94" s="34" t="s">
        <v>96</v>
      </c>
      <c r="C94" s="21">
        <v>13</v>
      </c>
      <c r="D94" s="21" t="s">
        <v>83</v>
      </c>
      <c r="E94" s="21" t="s">
        <v>83</v>
      </c>
      <c r="F94" s="21" t="s">
        <v>83</v>
      </c>
      <c r="G94" s="21" t="s">
        <v>83</v>
      </c>
      <c r="H94" s="21" t="s">
        <v>2</v>
      </c>
      <c r="I94" s="21" t="s">
        <v>2</v>
      </c>
      <c r="J94" s="21" t="s">
        <v>2</v>
      </c>
      <c r="K94" s="21" t="s">
        <v>2</v>
      </c>
      <c r="L94" s="26" t="s">
        <v>2</v>
      </c>
    </row>
    <row r="95" spans="1:12" x14ac:dyDescent="0.25">
      <c r="A95" s="48" t="s">
        <v>121</v>
      </c>
      <c r="B95" s="34" t="s">
        <v>96</v>
      </c>
      <c r="C95" s="21">
        <v>13</v>
      </c>
      <c r="D95" s="21" t="s">
        <v>122</v>
      </c>
      <c r="E95" s="21" t="s">
        <v>122</v>
      </c>
      <c r="F95" s="21" t="s">
        <v>122</v>
      </c>
      <c r="G95" s="21" t="s">
        <v>122</v>
      </c>
      <c r="H95" s="21" t="s">
        <v>2</v>
      </c>
      <c r="I95" s="21" t="s">
        <v>2</v>
      </c>
      <c r="J95" s="21" t="s">
        <v>2</v>
      </c>
      <c r="K95" s="21" t="s">
        <v>2</v>
      </c>
      <c r="L95" s="26" t="s">
        <v>2</v>
      </c>
    </row>
    <row r="96" spans="1:12" x14ac:dyDescent="0.25">
      <c r="A96" s="48" t="s">
        <v>123</v>
      </c>
      <c r="B96" s="34" t="s">
        <v>96</v>
      </c>
      <c r="C96" s="21">
        <v>13</v>
      </c>
      <c r="D96" s="21" t="s">
        <v>124</v>
      </c>
      <c r="E96" s="21">
        <v>6.5000000000000002E-2</v>
      </c>
      <c r="F96" s="30">
        <v>6.4000000000000001E-2</v>
      </c>
      <c r="G96" s="21">
        <v>0.11</v>
      </c>
      <c r="H96" s="21" t="s">
        <v>2</v>
      </c>
      <c r="I96" s="21" t="s">
        <v>2</v>
      </c>
      <c r="J96" s="21" t="s">
        <v>2</v>
      </c>
      <c r="K96" s="21" t="s">
        <v>2</v>
      </c>
      <c r="L96" s="26" t="s">
        <v>2</v>
      </c>
    </row>
    <row r="97" spans="1:12" x14ac:dyDescent="0.25">
      <c r="A97" s="48" t="s">
        <v>147</v>
      </c>
      <c r="B97" s="34" t="s">
        <v>96</v>
      </c>
      <c r="C97" s="21">
        <v>13</v>
      </c>
      <c r="D97" s="21" t="s">
        <v>108</v>
      </c>
      <c r="E97" s="21" t="s">
        <v>108</v>
      </c>
      <c r="F97" s="21" t="s">
        <v>108</v>
      </c>
      <c r="G97" s="21" t="s">
        <v>108</v>
      </c>
      <c r="H97" s="21" t="s">
        <v>2</v>
      </c>
      <c r="I97" s="21" t="s">
        <v>2</v>
      </c>
      <c r="J97" s="21" t="s">
        <v>2</v>
      </c>
      <c r="K97" s="21" t="s">
        <v>2</v>
      </c>
      <c r="L97" s="26" t="s">
        <v>2</v>
      </c>
    </row>
    <row r="98" spans="1:12" x14ac:dyDescent="0.25">
      <c r="A98" s="48" t="s">
        <v>125</v>
      </c>
      <c r="B98" s="34" t="s">
        <v>96</v>
      </c>
      <c r="C98" s="21">
        <v>13</v>
      </c>
      <c r="D98" s="21" t="s">
        <v>117</v>
      </c>
      <c r="E98" s="21" t="s">
        <v>117</v>
      </c>
      <c r="F98" s="21" t="s">
        <v>117</v>
      </c>
      <c r="G98" s="21">
        <v>2.1999999999999999E-2</v>
      </c>
      <c r="H98" s="21" t="s">
        <v>2</v>
      </c>
      <c r="I98" s="21" t="s">
        <v>2</v>
      </c>
      <c r="J98" s="21" t="s">
        <v>2</v>
      </c>
      <c r="K98" s="21" t="s">
        <v>2</v>
      </c>
      <c r="L98" s="26" t="s">
        <v>2</v>
      </c>
    </row>
    <row r="99" spans="1:12" x14ac:dyDescent="0.25">
      <c r="A99" s="48" t="s">
        <v>126</v>
      </c>
      <c r="B99" s="34" t="s">
        <v>96</v>
      </c>
      <c r="C99" s="21">
        <v>13</v>
      </c>
      <c r="D99" s="21">
        <v>0.51</v>
      </c>
      <c r="E99" s="21">
        <v>0.65</v>
      </c>
      <c r="F99" s="21">
        <v>0.66</v>
      </c>
      <c r="G99" s="21">
        <v>0.95</v>
      </c>
      <c r="H99" s="21" t="s">
        <v>2</v>
      </c>
      <c r="I99" s="21" t="s">
        <v>2</v>
      </c>
      <c r="J99" s="21" t="s">
        <v>2</v>
      </c>
      <c r="K99" s="21" t="s">
        <v>2</v>
      </c>
      <c r="L99" s="26" t="s">
        <v>2</v>
      </c>
    </row>
    <row r="100" spans="1:12" x14ac:dyDescent="0.25">
      <c r="A100" s="48" t="s">
        <v>127</v>
      </c>
      <c r="B100" s="34" t="s">
        <v>96</v>
      </c>
      <c r="C100" s="21">
        <v>13</v>
      </c>
      <c r="D100" s="22" t="s">
        <v>148</v>
      </c>
      <c r="E100" s="22" t="s">
        <v>148</v>
      </c>
      <c r="F100" s="21">
        <v>1.5</v>
      </c>
      <c r="G100" s="21">
        <v>4.8</v>
      </c>
      <c r="H100" s="21" t="s">
        <v>2</v>
      </c>
      <c r="I100" s="21" t="s">
        <v>2</v>
      </c>
      <c r="J100" s="21" t="s">
        <v>2</v>
      </c>
      <c r="K100" s="21" t="s">
        <v>2</v>
      </c>
      <c r="L100" s="26" t="s">
        <v>2</v>
      </c>
    </row>
    <row r="101" spans="1:12" x14ac:dyDescent="0.25">
      <c r="A101" s="48" t="s">
        <v>128</v>
      </c>
      <c r="B101" s="34" t="s">
        <v>96</v>
      </c>
      <c r="C101" s="21">
        <v>13</v>
      </c>
      <c r="D101" s="21" t="s">
        <v>117</v>
      </c>
      <c r="E101" s="21">
        <v>1.0999999999999999E-2</v>
      </c>
      <c r="F101" s="30">
        <v>2.4E-2</v>
      </c>
      <c r="G101" s="21">
        <v>0.17</v>
      </c>
      <c r="H101" s="21" t="s">
        <v>2</v>
      </c>
      <c r="I101" s="21" t="s">
        <v>2</v>
      </c>
      <c r="J101" s="21" t="s">
        <v>2</v>
      </c>
      <c r="K101" s="21" t="s">
        <v>2</v>
      </c>
      <c r="L101" s="26" t="s">
        <v>2</v>
      </c>
    </row>
    <row r="102" spans="1:12" x14ac:dyDescent="0.25">
      <c r="A102" s="48" t="s">
        <v>129</v>
      </c>
      <c r="B102" s="34" t="s">
        <v>96</v>
      </c>
      <c r="C102" s="21">
        <v>13</v>
      </c>
      <c r="D102" s="25">
        <v>1</v>
      </c>
      <c r="E102" s="21">
        <v>1.4</v>
      </c>
      <c r="F102" s="21">
        <v>1.4</v>
      </c>
      <c r="G102" s="25">
        <v>2</v>
      </c>
      <c r="H102" s="21" t="s">
        <v>2</v>
      </c>
      <c r="I102" s="21" t="s">
        <v>2</v>
      </c>
      <c r="J102" s="21" t="s">
        <v>2</v>
      </c>
      <c r="K102" s="21" t="s">
        <v>2</v>
      </c>
      <c r="L102" s="26" t="s">
        <v>2</v>
      </c>
    </row>
    <row r="103" spans="1:12" x14ac:dyDescent="0.25">
      <c r="A103" s="48" t="s">
        <v>130</v>
      </c>
      <c r="B103" s="34" t="s">
        <v>96</v>
      </c>
      <c r="C103" s="21">
        <v>13</v>
      </c>
      <c r="D103" s="21">
        <v>0.33</v>
      </c>
      <c r="E103" s="21">
        <v>0.81</v>
      </c>
      <c r="F103" s="21">
        <v>3.3</v>
      </c>
      <c r="G103" s="29">
        <v>20</v>
      </c>
      <c r="H103" s="21" t="s">
        <v>2</v>
      </c>
      <c r="I103" s="21" t="s">
        <v>2</v>
      </c>
      <c r="J103" s="21" t="s">
        <v>2</v>
      </c>
      <c r="K103" s="21" t="s">
        <v>2</v>
      </c>
      <c r="L103" s="26" t="s">
        <v>2</v>
      </c>
    </row>
    <row r="104" spans="1:12" x14ac:dyDescent="0.25">
      <c r="A104" s="48" t="s">
        <v>131</v>
      </c>
      <c r="B104" s="34" t="s">
        <v>96</v>
      </c>
      <c r="C104" s="21">
        <v>13</v>
      </c>
      <c r="D104" s="21" t="s">
        <v>132</v>
      </c>
      <c r="E104" s="21" t="s">
        <v>132</v>
      </c>
      <c r="F104" s="21" t="s">
        <v>132</v>
      </c>
      <c r="G104" s="21" t="s">
        <v>132</v>
      </c>
      <c r="H104" s="21" t="s">
        <v>2</v>
      </c>
      <c r="I104" s="21" t="s">
        <v>2</v>
      </c>
      <c r="J104" s="21" t="s">
        <v>2</v>
      </c>
      <c r="K104" s="21" t="s">
        <v>2</v>
      </c>
      <c r="L104" s="26" t="s">
        <v>2</v>
      </c>
    </row>
    <row r="105" spans="1:12" x14ac:dyDescent="0.25">
      <c r="A105" s="48" t="s">
        <v>133</v>
      </c>
      <c r="B105" s="34" t="s">
        <v>96</v>
      </c>
      <c r="C105" s="21">
        <v>13</v>
      </c>
      <c r="D105" s="21" t="s">
        <v>80</v>
      </c>
      <c r="E105" s="21" t="s">
        <v>80</v>
      </c>
      <c r="F105" s="21" t="s">
        <v>80</v>
      </c>
      <c r="G105" s="21" t="s">
        <v>80</v>
      </c>
      <c r="H105" s="21" t="s">
        <v>2</v>
      </c>
      <c r="I105" s="21" t="s">
        <v>2</v>
      </c>
      <c r="J105" s="21" t="s">
        <v>2</v>
      </c>
      <c r="K105" s="21" t="s">
        <v>2</v>
      </c>
      <c r="L105" s="26" t="s">
        <v>2</v>
      </c>
    </row>
    <row r="106" spans="1:12" x14ac:dyDescent="0.25">
      <c r="A106" s="48" t="s">
        <v>134</v>
      </c>
      <c r="B106" s="34" t="s">
        <v>96</v>
      </c>
      <c r="C106" s="21">
        <v>13</v>
      </c>
      <c r="D106" s="21">
        <v>0.23</v>
      </c>
      <c r="E106" s="21">
        <v>0.28000000000000003</v>
      </c>
      <c r="F106" s="21">
        <v>0.28999999999999998</v>
      </c>
      <c r="G106" s="21">
        <v>0.44</v>
      </c>
      <c r="H106" s="21" t="s">
        <v>2</v>
      </c>
      <c r="I106" s="21" t="s">
        <v>2</v>
      </c>
      <c r="J106" s="21" t="s">
        <v>2</v>
      </c>
      <c r="K106" s="21" t="s">
        <v>2</v>
      </c>
      <c r="L106" s="26" t="s">
        <v>2</v>
      </c>
    </row>
    <row r="107" spans="1:12" x14ac:dyDescent="0.25">
      <c r="A107" s="48" t="s">
        <v>135</v>
      </c>
      <c r="B107" s="34" t="s">
        <v>96</v>
      </c>
      <c r="C107" s="21">
        <v>13</v>
      </c>
      <c r="D107" s="21" t="s">
        <v>136</v>
      </c>
      <c r="E107" s="21" t="s">
        <v>136</v>
      </c>
      <c r="F107" s="21" t="s">
        <v>136</v>
      </c>
      <c r="G107" s="21" t="s">
        <v>136</v>
      </c>
      <c r="H107" s="21" t="s">
        <v>2</v>
      </c>
      <c r="I107" s="21" t="s">
        <v>2</v>
      </c>
      <c r="J107" s="21" t="s">
        <v>2</v>
      </c>
      <c r="K107" s="21" t="s">
        <v>2</v>
      </c>
      <c r="L107" s="26" t="s">
        <v>2</v>
      </c>
    </row>
    <row r="108" spans="1:12" x14ac:dyDescent="0.25">
      <c r="A108" s="48" t="s">
        <v>137</v>
      </c>
      <c r="B108" s="34" t="s">
        <v>96</v>
      </c>
      <c r="C108" s="21">
        <v>13</v>
      </c>
      <c r="D108" s="21" t="s">
        <v>83</v>
      </c>
      <c r="E108" s="21" t="s">
        <v>83</v>
      </c>
      <c r="F108" s="21" t="s">
        <v>83</v>
      </c>
      <c r="G108" s="21" t="s">
        <v>83</v>
      </c>
      <c r="H108" s="21" t="s">
        <v>2</v>
      </c>
      <c r="I108" s="21" t="s">
        <v>2</v>
      </c>
      <c r="J108" s="21" t="s">
        <v>2</v>
      </c>
      <c r="K108" s="21" t="s">
        <v>2</v>
      </c>
      <c r="L108" s="26" t="s">
        <v>2</v>
      </c>
    </row>
    <row r="109" spans="1:12" x14ac:dyDescent="0.25">
      <c r="A109" s="48" t="s">
        <v>138</v>
      </c>
      <c r="B109" s="34" t="s">
        <v>96</v>
      </c>
      <c r="C109" s="21">
        <v>13</v>
      </c>
      <c r="D109" s="21">
        <v>5.8</v>
      </c>
      <c r="E109" s="21">
        <v>6.6</v>
      </c>
      <c r="F109" s="25">
        <v>7</v>
      </c>
      <c r="G109" s="21">
        <v>9.9</v>
      </c>
      <c r="H109" s="21" t="s">
        <v>2</v>
      </c>
      <c r="I109" s="21" t="s">
        <v>2</v>
      </c>
      <c r="J109" s="21" t="s">
        <v>2</v>
      </c>
      <c r="K109" s="21" t="s">
        <v>2</v>
      </c>
      <c r="L109" s="26" t="s">
        <v>2</v>
      </c>
    </row>
    <row r="110" spans="1:12" x14ac:dyDescent="0.25">
      <c r="A110" s="48" t="s">
        <v>139</v>
      </c>
      <c r="B110" s="34" t="s">
        <v>96</v>
      </c>
      <c r="C110" s="21">
        <v>13</v>
      </c>
      <c r="D110" s="21" t="s">
        <v>117</v>
      </c>
      <c r="E110" s="21" t="s">
        <v>117</v>
      </c>
      <c r="F110" s="21" t="s">
        <v>117</v>
      </c>
      <c r="G110" s="21" t="s">
        <v>117</v>
      </c>
      <c r="H110" s="21" t="s">
        <v>2</v>
      </c>
      <c r="I110" s="21" t="s">
        <v>2</v>
      </c>
      <c r="J110" s="21" t="s">
        <v>2</v>
      </c>
      <c r="K110" s="21" t="s">
        <v>2</v>
      </c>
      <c r="L110" s="26" t="s">
        <v>2</v>
      </c>
    </row>
    <row r="111" spans="1:12" x14ac:dyDescent="0.25">
      <c r="A111" s="48" t="s">
        <v>140</v>
      </c>
      <c r="B111" s="34" t="s">
        <v>96</v>
      </c>
      <c r="C111" s="21">
        <v>13</v>
      </c>
      <c r="D111" s="21" t="s">
        <v>80</v>
      </c>
      <c r="E111" s="21" t="s">
        <v>80</v>
      </c>
      <c r="F111" s="21" t="s">
        <v>80</v>
      </c>
      <c r="G111" s="21">
        <v>0.17</v>
      </c>
      <c r="H111" s="21" t="s">
        <v>2</v>
      </c>
      <c r="I111" s="21" t="s">
        <v>2</v>
      </c>
      <c r="J111" s="21" t="s">
        <v>2</v>
      </c>
      <c r="K111" s="21" t="s">
        <v>2</v>
      </c>
      <c r="L111" s="26" t="s">
        <v>2</v>
      </c>
    </row>
    <row r="112" spans="1:12" x14ac:dyDescent="0.25">
      <c r="A112" s="48" t="s">
        <v>141</v>
      </c>
      <c r="B112" s="34" t="s">
        <v>96</v>
      </c>
      <c r="C112" s="21">
        <v>13</v>
      </c>
      <c r="D112" s="21" t="s">
        <v>122</v>
      </c>
      <c r="E112" s="21" t="s">
        <v>122</v>
      </c>
      <c r="F112" s="21" t="s">
        <v>122</v>
      </c>
      <c r="G112" s="21">
        <v>0.28999999999999998</v>
      </c>
      <c r="H112" s="21" t="s">
        <v>2</v>
      </c>
      <c r="I112" s="21" t="s">
        <v>2</v>
      </c>
      <c r="J112" s="21" t="s">
        <v>2</v>
      </c>
      <c r="K112" s="21" t="s">
        <v>2</v>
      </c>
      <c r="L112" s="26" t="s">
        <v>2</v>
      </c>
    </row>
    <row r="113" spans="1:12" x14ac:dyDescent="0.25">
      <c r="A113" s="48" t="s">
        <v>142</v>
      </c>
      <c r="B113" s="34" t="s">
        <v>96</v>
      </c>
      <c r="C113" s="21">
        <v>13</v>
      </c>
      <c r="D113" s="21">
        <v>1.2E-2</v>
      </c>
      <c r="E113" s="21">
        <v>1.7000000000000001E-2</v>
      </c>
      <c r="F113" s="30">
        <v>1.9E-2</v>
      </c>
      <c r="G113" s="21">
        <v>2.8000000000000001E-2</v>
      </c>
      <c r="H113" s="21" t="s">
        <v>2</v>
      </c>
      <c r="I113" s="21" t="s">
        <v>2</v>
      </c>
      <c r="J113" s="21" t="s">
        <v>2</v>
      </c>
      <c r="K113" s="21" t="s">
        <v>2</v>
      </c>
      <c r="L113" s="26" t="s">
        <v>2</v>
      </c>
    </row>
    <row r="114" spans="1:12" x14ac:dyDescent="0.25">
      <c r="A114" s="48" t="s">
        <v>143</v>
      </c>
      <c r="B114" s="34" t="s">
        <v>96</v>
      </c>
      <c r="C114" s="21">
        <v>13</v>
      </c>
      <c r="D114" s="21" t="s">
        <v>80</v>
      </c>
      <c r="E114" s="21">
        <v>7.0999999999999994E-2</v>
      </c>
      <c r="F114" s="30">
        <v>6.9000000000000006E-2</v>
      </c>
      <c r="G114" s="21">
        <v>0.12</v>
      </c>
      <c r="H114" s="21" t="s">
        <v>2</v>
      </c>
      <c r="I114" s="21" t="s">
        <v>2</v>
      </c>
      <c r="J114" s="21" t="s">
        <v>2</v>
      </c>
      <c r="K114" s="21" t="s">
        <v>2</v>
      </c>
      <c r="L114" s="26" t="s">
        <v>2</v>
      </c>
    </row>
    <row r="115" spans="1:12" ht="15.75" thickBot="1" x14ac:dyDescent="0.3">
      <c r="A115" s="53" t="s">
        <v>144</v>
      </c>
      <c r="B115" s="54" t="s">
        <v>96</v>
      </c>
      <c r="C115" s="38">
        <v>13</v>
      </c>
      <c r="D115" s="38">
        <v>2.2999999999999998</v>
      </c>
      <c r="E115" s="38">
        <v>4.8</v>
      </c>
      <c r="F115" s="38">
        <v>5.8</v>
      </c>
      <c r="G115" s="55">
        <v>15</v>
      </c>
      <c r="H115" s="38" t="s">
        <v>2</v>
      </c>
      <c r="I115" s="38" t="s">
        <v>2</v>
      </c>
      <c r="J115" s="38" t="s">
        <v>2</v>
      </c>
      <c r="K115" s="38" t="s">
        <v>2</v>
      </c>
      <c r="L115" s="39" t="s">
        <v>2</v>
      </c>
    </row>
    <row r="116" spans="1:12" x14ac:dyDescent="0.25">
      <c r="A116" s="1070" t="s">
        <v>149</v>
      </c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</row>
    <row r="117" spans="1:12" x14ac:dyDescent="0.25">
      <c r="A117" s="41" t="s">
        <v>150</v>
      </c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</row>
    <row r="118" spans="1:12" x14ac:dyDescent="0.25">
      <c r="A118" s="42" t="s">
        <v>151</v>
      </c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</row>
    <row r="119" spans="1:12" x14ac:dyDescent="0.25">
      <c r="A119" s="42" t="s">
        <v>152</v>
      </c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</row>
    <row r="120" spans="1:12" x14ac:dyDescent="0.25">
      <c r="A120" s="42" t="s">
        <v>167</v>
      </c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</row>
    <row r="121" spans="1:12" ht="46.5" customHeight="1" x14ac:dyDescent="0.25">
      <c r="A121" s="1140" t="s">
        <v>713</v>
      </c>
      <c r="B121" s="1140"/>
      <c r="C121" s="1140"/>
      <c r="D121" s="1140"/>
      <c r="E121" s="1140"/>
      <c r="F121" s="1140"/>
      <c r="G121" s="1140"/>
      <c r="H121" s="1140"/>
      <c r="I121" s="1140"/>
      <c r="J121" s="1140"/>
      <c r="K121" s="1140"/>
      <c r="L121" s="1140"/>
    </row>
  </sheetData>
  <mergeCells count="16">
    <mergeCell ref="A121:L121"/>
    <mergeCell ref="A3:A8"/>
    <mergeCell ref="B3:B8"/>
    <mergeCell ref="C3:L3"/>
    <mergeCell ref="C4:L4"/>
    <mergeCell ref="C5:C8"/>
    <mergeCell ref="D5:D8"/>
    <mergeCell ref="E5:E8"/>
    <mergeCell ref="F5:F8"/>
    <mergeCell ref="G5:G8"/>
    <mergeCell ref="H5:L5"/>
    <mergeCell ref="H6:H8"/>
    <mergeCell ref="I6:I8"/>
    <mergeCell ref="J6:J8"/>
    <mergeCell ref="K6:K8"/>
    <mergeCell ref="L6:L8"/>
  </mergeCells>
  <pageMargins left="0.7" right="0.7" top="0.75" bottom="0.75" header="0.3" footer="0.3"/>
  <pageSetup paperSize="3" orientation="landscape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25" zoomScaleNormal="100" workbookViewId="0">
      <selection activeCell="E21" sqref="E21"/>
    </sheetView>
  </sheetViews>
  <sheetFormatPr defaultRowHeight="15" x14ac:dyDescent="0.25"/>
  <cols>
    <col min="1" max="1" width="26.140625" customWidth="1"/>
    <col min="2" max="2" width="12.140625" customWidth="1"/>
    <col min="3" max="9" width="12.7109375" customWidth="1"/>
  </cols>
  <sheetData>
    <row r="1" spans="1:9" x14ac:dyDescent="0.25">
      <c r="A1" s="755" t="s">
        <v>661</v>
      </c>
      <c r="B1" s="724"/>
      <c r="C1" s="726"/>
      <c r="D1" s="726"/>
      <c r="E1" s="726"/>
      <c r="F1" s="726"/>
      <c r="G1" s="726"/>
      <c r="H1" s="726"/>
      <c r="I1" s="726"/>
    </row>
    <row r="2" spans="1:9" ht="15.75" thickBot="1" x14ac:dyDescent="0.3">
      <c r="A2" s="725" t="s">
        <v>153</v>
      </c>
      <c r="B2" s="724"/>
      <c r="C2" s="726"/>
      <c r="D2" s="726"/>
      <c r="E2" s="726"/>
      <c r="F2" s="726"/>
      <c r="G2" s="726"/>
      <c r="H2" s="726"/>
      <c r="I2" s="726"/>
    </row>
    <row r="3" spans="1:9" x14ac:dyDescent="0.25">
      <c r="A3" s="1202" t="s">
        <v>523</v>
      </c>
      <c r="B3" s="1276" t="s">
        <v>685</v>
      </c>
      <c r="C3" s="727" t="s">
        <v>155</v>
      </c>
      <c r="D3" s="728"/>
      <c r="E3" s="728"/>
      <c r="F3" s="728"/>
      <c r="G3" s="728"/>
      <c r="H3" s="728"/>
      <c r="I3" s="729"/>
    </row>
    <row r="4" spans="1:9" x14ac:dyDescent="0.25">
      <c r="A4" s="1197"/>
      <c r="B4" s="1209"/>
      <c r="C4" s="742">
        <v>2014</v>
      </c>
      <c r="D4" s="743"/>
      <c r="E4" s="743"/>
      <c r="F4" s="743"/>
      <c r="G4" s="743"/>
      <c r="H4" s="743"/>
      <c r="I4" s="744"/>
    </row>
    <row r="5" spans="1:9" x14ac:dyDescent="0.25">
      <c r="A5" s="1197"/>
      <c r="B5" s="1209"/>
      <c r="C5" s="1205" t="s">
        <v>156</v>
      </c>
      <c r="D5" s="1205" t="s">
        <v>524</v>
      </c>
      <c r="E5" s="1205" t="s">
        <v>158</v>
      </c>
      <c r="F5" s="1205" t="s">
        <v>159</v>
      </c>
      <c r="G5" s="1205" t="s">
        <v>525</v>
      </c>
      <c r="H5" s="742" t="s">
        <v>672</v>
      </c>
      <c r="I5" s="744"/>
    </row>
    <row r="6" spans="1:9" ht="15.75" thickBot="1" x14ac:dyDescent="0.3">
      <c r="A6" s="1197"/>
      <c r="B6" s="1209"/>
      <c r="C6" s="1206"/>
      <c r="D6" s="1206"/>
      <c r="E6" s="1206"/>
      <c r="F6" s="1206"/>
      <c r="G6" s="1206"/>
      <c r="H6" s="1112" t="s">
        <v>526</v>
      </c>
      <c r="I6" s="1113" t="s">
        <v>527</v>
      </c>
    </row>
    <row r="7" spans="1:9" x14ac:dyDescent="0.25">
      <c r="A7" s="1114" t="s">
        <v>342</v>
      </c>
      <c r="B7" s="1115"/>
      <c r="C7" s="1115"/>
      <c r="D7" s="1115"/>
      <c r="E7" s="1115"/>
      <c r="F7" s="1115"/>
      <c r="G7" s="1115"/>
      <c r="H7" s="1115"/>
      <c r="I7" s="1116"/>
    </row>
    <row r="8" spans="1:9" x14ac:dyDescent="0.25">
      <c r="A8" s="733" t="s">
        <v>341</v>
      </c>
      <c r="B8" s="734" t="s">
        <v>35</v>
      </c>
      <c r="C8" s="748">
        <v>7</v>
      </c>
      <c r="D8" s="745">
        <v>10.199999999999999</v>
      </c>
      <c r="E8" s="735">
        <v>11</v>
      </c>
      <c r="F8" s="735">
        <v>11.271428571428572</v>
      </c>
      <c r="G8" s="735">
        <v>13</v>
      </c>
      <c r="H8" s="745" t="s">
        <v>2</v>
      </c>
      <c r="I8" s="746" t="s">
        <v>2</v>
      </c>
    </row>
    <row r="9" spans="1:9" x14ac:dyDescent="0.25">
      <c r="A9" s="733" t="s">
        <v>339</v>
      </c>
      <c r="B9" s="734" t="s">
        <v>47</v>
      </c>
      <c r="C9" s="748">
        <v>7</v>
      </c>
      <c r="D9" s="745">
        <v>3.1</v>
      </c>
      <c r="E9" s="745">
        <v>9.4</v>
      </c>
      <c r="F9" s="745">
        <v>8.9</v>
      </c>
      <c r="G9" s="745">
        <v>13</v>
      </c>
      <c r="H9" s="745" t="s">
        <v>2</v>
      </c>
      <c r="I9" s="746" t="s">
        <v>2</v>
      </c>
    </row>
    <row r="10" spans="1:9" x14ac:dyDescent="0.25">
      <c r="A10" s="733" t="s">
        <v>337</v>
      </c>
      <c r="B10" s="734" t="s">
        <v>47</v>
      </c>
      <c r="C10" s="748">
        <v>7</v>
      </c>
      <c r="D10" s="745">
        <v>86</v>
      </c>
      <c r="E10" s="745">
        <v>88</v>
      </c>
      <c r="F10" s="745">
        <v>89</v>
      </c>
      <c r="G10" s="745">
        <v>92</v>
      </c>
      <c r="H10" s="745" t="s">
        <v>2</v>
      </c>
      <c r="I10" s="746" t="s">
        <v>2</v>
      </c>
    </row>
    <row r="11" spans="1:9" x14ac:dyDescent="0.25">
      <c r="A11" s="733" t="s">
        <v>335</v>
      </c>
      <c r="B11" s="734" t="s">
        <v>47</v>
      </c>
      <c r="C11" s="748">
        <v>7</v>
      </c>
      <c r="D11" s="745">
        <v>0.67</v>
      </c>
      <c r="E11" s="745">
        <v>1.5</v>
      </c>
      <c r="F11" s="745">
        <v>2.5</v>
      </c>
      <c r="G11" s="745">
        <v>7.4</v>
      </c>
      <c r="H11" s="745" t="s">
        <v>2</v>
      </c>
      <c r="I11" s="746" t="s">
        <v>2</v>
      </c>
    </row>
    <row r="12" spans="1:9" x14ac:dyDescent="0.25">
      <c r="A12" s="730" t="s">
        <v>183</v>
      </c>
      <c r="B12" s="731"/>
      <c r="C12" s="750"/>
      <c r="D12" s="731"/>
      <c r="E12" s="731"/>
      <c r="F12" s="731"/>
      <c r="G12" s="731"/>
      <c r="H12" s="731"/>
      <c r="I12" s="732"/>
    </row>
    <row r="13" spans="1:9" x14ac:dyDescent="0.25">
      <c r="A13" s="733" t="s">
        <v>331</v>
      </c>
      <c r="B13" s="734" t="s">
        <v>320</v>
      </c>
      <c r="C13" s="748">
        <v>7</v>
      </c>
      <c r="D13" s="745">
        <v>850</v>
      </c>
      <c r="E13" s="736">
        <v>1300</v>
      </c>
      <c r="F13" s="736">
        <v>1286</v>
      </c>
      <c r="G13" s="736">
        <v>1710</v>
      </c>
      <c r="H13" s="745" t="s">
        <v>2</v>
      </c>
      <c r="I13" s="746" t="s">
        <v>2</v>
      </c>
    </row>
    <row r="14" spans="1:9" x14ac:dyDescent="0.25">
      <c r="A14" s="733" t="s">
        <v>330</v>
      </c>
      <c r="B14" s="734" t="s">
        <v>320</v>
      </c>
      <c r="C14" s="748">
        <v>7</v>
      </c>
      <c r="D14" s="735" t="s">
        <v>108</v>
      </c>
      <c r="E14" s="735" t="s">
        <v>108</v>
      </c>
      <c r="F14" s="735" t="s">
        <v>108</v>
      </c>
      <c r="G14" s="735" t="s">
        <v>492</v>
      </c>
      <c r="H14" s="745" t="s">
        <v>2</v>
      </c>
      <c r="I14" s="746" t="s">
        <v>2</v>
      </c>
    </row>
    <row r="15" spans="1:9" x14ac:dyDescent="0.25">
      <c r="A15" s="733" t="s">
        <v>325</v>
      </c>
      <c r="B15" s="734" t="s">
        <v>320</v>
      </c>
      <c r="C15" s="748">
        <v>7</v>
      </c>
      <c r="D15" s="745">
        <v>700</v>
      </c>
      <c r="E15" s="736">
        <v>1010</v>
      </c>
      <c r="F15" s="736">
        <v>1013</v>
      </c>
      <c r="G15" s="736">
        <v>1280</v>
      </c>
      <c r="H15" s="745" t="s">
        <v>2</v>
      </c>
      <c r="I15" s="746" t="s">
        <v>2</v>
      </c>
    </row>
    <row r="16" spans="1:9" x14ac:dyDescent="0.25">
      <c r="A16" s="733" t="s">
        <v>324</v>
      </c>
      <c r="B16" s="734" t="s">
        <v>320</v>
      </c>
      <c r="C16" s="748">
        <v>7</v>
      </c>
      <c r="D16" s="745">
        <v>11</v>
      </c>
      <c r="E16" s="745">
        <v>12</v>
      </c>
      <c r="F16" s="745">
        <v>29</v>
      </c>
      <c r="G16" s="745">
        <v>108</v>
      </c>
      <c r="H16" s="745" t="s">
        <v>2</v>
      </c>
      <c r="I16" s="746" t="s">
        <v>2</v>
      </c>
    </row>
    <row r="17" spans="1:9" x14ac:dyDescent="0.25">
      <c r="A17" s="733" t="s">
        <v>323</v>
      </c>
      <c r="B17" s="734" t="s">
        <v>47</v>
      </c>
      <c r="C17" s="748">
        <v>7</v>
      </c>
      <c r="D17" s="745">
        <v>0.8</v>
      </c>
      <c r="E17" s="745">
        <v>1.4</v>
      </c>
      <c r="F17" s="745">
        <v>1.3</v>
      </c>
      <c r="G17" s="745">
        <v>1.7</v>
      </c>
      <c r="H17" s="745" t="s">
        <v>2</v>
      </c>
      <c r="I17" s="746" t="s">
        <v>2</v>
      </c>
    </row>
    <row r="18" spans="1:9" x14ac:dyDescent="0.25">
      <c r="A18" s="733" t="s">
        <v>321</v>
      </c>
      <c r="B18" s="734" t="s">
        <v>320</v>
      </c>
      <c r="C18" s="748">
        <v>7</v>
      </c>
      <c r="D18" s="736" t="s">
        <v>322</v>
      </c>
      <c r="E18" s="736">
        <v>1100</v>
      </c>
      <c r="F18" s="736" t="s">
        <v>322</v>
      </c>
      <c r="G18" s="736">
        <v>1600</v>
      </c>
      <c r="H18" s="745" t="s">
        <v>2</v>
      </c>
      <c r="I18" s="746" t="s">
        <v>2</v>
      </c>
    </row>
    <row r="19" spans="1:9" x14ac:dyDescent="0.25">
      <c r="A19" s="733" t="s">
        <v>319</v>
      </c>
      <c r="B19" s="734" t="s">
        <v>320</v>
      </c>
      <c r="C19" s="748">
        <v>7</v>
      </c>
      <c r="D19" s="736">
        <v>7000</v>
      </c>
      <c r="E19" s="736">
        <v>12300</v>
      </c>
      <c r="F19" s="736">
        <v>12200</v>
      </c>
      <c r="G19" s="736">
        <v>17000</v>
      </c>
      <c r="H19" s="745" t="s">
        <v>2</v>
      </c>
      <c r="I19" s="746" t="s">
        <v>2</v>
      </c>
    </row>
    <row r="20" spans="1:9" ht="15.75" x14ac:dyDescent="0.3">
      <c r="A20" s="733" t="s">
        <v>318</v>
      </c>
      <c r="B20" s="734" t="s">
        <v>47</v>
      </c>
      <c r="C20" s="748">
        <v>7</v>
      </c>
      <c r="D20" s="745" t="s">
        <v>145</v>
      </c>
      <c r="E20" s="745">
        <v>0.94</v>
      </c>
      <c r="F20" s="745">
        <v>0.82</v>
      </c>
      <c r="G20" s="745">
        <v>1.3</v>
      </c>
      <c r="H20" s="745" t="s">
        <v>2</v>
      </c>
      <c r="I20" s="746" t="s">
        <v>2</v>
      </c>
    </row>
    <row r="21" spans="1:9" x14ac:dyDescent="0.25">
      <c r="A21" s="737" t="s">
        <v>109</v>
      </c>
      <c r="B21" s="738"/>
      <c r="C21" s="751"/>
      <c r="D21" s="738"/>
      <c r="E21" s="738"/>
      <c r="F21" s="738"/>
      <c r="G21" s="738"/>
      <c r="H21" s="738"/>
      <c r="I21" s="739"/>
    </row>
    <row r="22" spans="1:9" x14ac:dyDescent="0.25">
      <c r="A22" s="733" t="s">
        <v>110</v>
      </c>
      <c r="B22" s="734" t="s">
        <v>217</v>
      </c>
      <c r="C22" s="748">
        <v>7</v>
      </c>
      <c r="D22" s="736">
        <v>13100</v>
      </c>
      <c r="E22" s="736">
        <v>19700</v>
      </c>
      <c r="F22" s="736">
        <v>18871</v>
      </c>
      <c r="G22" s="736">
        <v>21500</v>
      </c>
      <c r="H22" s="745" t="s">
        <v>2</v>
      </c>
      <c r="I22" s="746" t="s">
        <v>2</v>
      </c>
    </row>
    <row r="23" spans="1:9" x14ac:dyDescent="0.25">
      <c r="A23" s="733" t="s">
        <v>113</v>
      </c>
      <c r="B23" s="734" t="s">
        <v>217</v>
      </c>
      <c r="C23" s="748">
        <v>7</v>
      </c>
      <c r="D23" s="745" t="s">
        <v>122</v>
      </c>
      <c r="E23" s="745" t="s">
        <v>122</v>
      </c>
      <c r="F23" s="745" t="s">
        <v>122</v>
      </c>
      <c r="G23" s="745" t="s">
        <v>122</v>
      </c>
      <c r="H23" s="745" t="s">
        <v>2</v>
      </c>
      <c r="I23" s="746" t="s">
        <v>2</v>
      </c>
    </row>
    <row r="24" spans="1:9" x14ac:dyDescent="0.25">
      <c r="A24" s="733" t="s">
        <v>114</v>
      </c>
      <c r="B24" s="734" t="s">
        <v>217</v>
      </c>
      <c r="C24" s="748">
        <v>7</v>
      </c>
      <c r="D24" s="747" t="s">
        <v>275</v>
      </c>
      <c r="E24" s="747" t="s">
        <v>270</v>
      </c>
      <c r="F24" s="747" t="s">
        <v>528</v>
      </c>
      <c r="G24" s="747" t="s">
        <v>274</v>
      </c>
      <c r="H24" s="745">
        <v>100</v>
      </c>
      <c r="I24" s="746">
        <v>86</v>
      </c>
    </row>
    <row r="25" spans="1:9" x14ac:dyDescent="0.25">
      <c r="A25" s="733" t="s">
        <v>115</v>
      </c>
      <c r="B25" s="734" t="s">
        <v>217</v>
      </c>
      <c r="C25" s="748">
        <v>7</v>
      </c>
      <c r="D25" s="745">
        <v>96</v>
      </c>
      <c r="E25" s="745">
        <v>153</v>
      </c>
      <c r="F25" s="745">
        <v>150</v>
      </c>
      <c r="G25" s="745">
        <v>191</v>
      </c>
      <c r="H25" s="745" t="s">
        <v>2</v>
      </c>
      <c r="I25" s="746" t="s">
        <v>2</v>
      </c>
    </row>
    <row r="26" spans="1:9" x14ac:dyDescent="0.25">
      <c r="A26" s="733" t="s">
        <v>116</v>
      </c>
      <c r="B26" s="734" t="s">
        <v>217</v>
      </c>
      <c r="C26" s="748">
        <v>7</v>
      </c>
      <c r="D26" s="745">
        <v>0.4</v>
      </c>
      <c r="E26" s="745">
        <v>0.59</v>
      </c>
      <c r="F26" s="745">
        <v>0.55000000000000004</v>
      </c>
      <c r="G26" s="745">
        <v>0.62</v>
      </c>
      <c r="H26" s="745" t="s">
        <v>2</v>
      </c>
      <c r="I26" s="746" t="s">
        <v>2</v>
      </c>
    </row>
    <row r="27" spans="1:9" x14ac:dyDescent="0.25">
      <c r="A27" s="733" t="s">
        <v>118</v>
      </c>
      <c r="B27" s="734" t="s">
        <v>217</v>
      </c>
      <c r="C27" s="748">
        <v>7</v>
      </c>
      <c r="D27" s="745">
        <v>0.23</v>
      </c>
      <c r="E27" s="745">
        <v>0.35</v>
      </c>
      <c r="F27" s="745">
        <v>0.32</v>
      </c>
      <c r="G27" s="745">
        <v>0.37</v>
      </c>
      <c r="H27" s="745" t="s">
        <v>2</v>
      </c>
      <c r="I27" s="746" t="s">
        <v>2</v>
      </c>
    </row>
    <row r="28" spans="1:9" x14ac:dyDescent="0.25">
      <c r="A28" s="733" t="s">
        <v>119</v>
      </c>
      <c r="B28" s="734" t="s">
        <v>217</v>
      </c>
      <c r="C28" s="748">
        <v>7</v>
      </c>
      <c r="D28" s="735" t="s">
        <v>182</v>
      </c>
      <c r="E28" s="745">
        <v>5.3</v>
      </c>
      <c r="F28" s="735" t="s">
        <v>182</v>
      </c>
      <c r="G28" s="745">
        <v>5.6</v>
      </c>
      <c r="H28" s="745" t="s">
        <v>2</v>
      </c>
      <c r="I28" s="746" t="s">
        <v>2</v>
      </c>
    </row>
    <row r="29" spans="1:9" x14ac:dyDescent="0.25">
      <c r="A29" s="733" t="s">
        <v>120</v>
      </c>
      <c r="B29" s="734" t="s">
        <v>217</v>
      </c>
      <c r="C29" s="748">
        <v>7</v>
      </c>
      <c r="D29" s="745" t="s">
        <v>122</v>
      </c>
      <c r="E29" s="745">
        <v>0.13</v>
      </c>
      <c r="F29" s="745">
        <v>0.12</v>
      </c>
      <c r="G29" s="745">
        <v>0.19</v>
      </c>
      <c r="H29" s="745" t="s">
        <v>2</v>
      </c>
      <c r="I29" s="746" t="s">
        <v>2</v>
      </c>
    </row>
    <row r="30" spans="1:9" x14ac:dyDescent="0.25">
      <c r="A30" s="733" t="s">
        <v>123</v>
      </c>
      <c r="B30" s="734" t="s">
        <v>217</v>
      </c>
      <c r="C30" s="748">
        <v>7</v>
      </c>
      <c r="D30" s="747" t="s">
        <v>237</v>
      </c>
      <c r="E30" s="747" t="s">
        <v>232</v>
      </c>
      <c r="F30" s="747" t="s">
        <v>266</v>
      </c>
      <c r="G30" s="747" t="s">
        <v>235</v>
      </c>
      <c r="H30" s="745">
        <v>100</v>
      </c>
      <c r="I30" s="746" t="s">
        <v>2</v>
      </c>
    </row>
    <row r="31" spans="1:9" x14ac:dyDescent="0.25">
      <c r="A31" s="733" t="s">
        <v>125</v>
      </c>
      <c r="B31" s="734" t="s">
        <v>217</v>
      </c>
      <c r="C31" s="748">
        <v>7</v>
      </c>
      <c r="D31" s="745">
        <v>11</v>
      </c>
      <c r="E31" s="745">
        <v>18</v>
      </c>
      <c r="F31" s="745">
        <v>19</v>
      </c>
      <c r="G31" s="745">
        <v>29</v>
      </c>
      <c r="H31" s="745" t="s">
        <v>2</v>
      </c>
      <c r="I31" s="746" t="s">
        <v>2</v>
      </c>
    </row>
    <row r="32" spans="1:9" x14ac:dyDescent="0.25">
      <c r="A32" s="733" t="s">
        <v>126</v>
      </c>
      <c r="B32" s="734" t="s">
        <v>217</v>
      </c>
      <c r="C32" s="748">
        <v>7</v>
      </c>
      <c r="D32" s="745">
        <v>20</v>
      </c>
      <c r="E32" s="745">
        <v>33</v>
      </c>
      <c r="F32" s="745">
        <v>29</v>
      </c>
      <c r="G32" s="745">
        <v>36</v>
      </c>
      <c r="H32" s="745" t="s">
        <v>2</v>
      </c>
      <c r="I32" s="746" t="s">
        <v>2</v>
      </c>
    </row>
    <row r="33" spans="1:9" x14ac:dyDescent="0.25">
      <c r="A33" s="733" t="s">
        <v>127</v>
      </c>
      <c r="B33" s="734" t="s">
        <v>217</v>
      </c>
      <c r="C33" s="748">
        <v>7</v>
      </c>
      <c r="D33" s="736">
        <v>23800</v>
      </c>
      <c r="E33" s="736">
        <v>39300</v>
      </c>
      <c r="F33" s="736">
        <v>39814</v>
      </c>
      <c r="G33" s="736">
        <v>52100</v>
      </c>
      <c r="H33" s="745" t="s">
        <v>2</v>
      </c>
      <c r="I33" s="746" t="s">
        <v>2</v>
      </c>
    </row>
    <row r="34" spans="1:9" x14ac:dyDescent="0.25">
      <c r="A34" s="733" t="s">
        <v>128</v>
      </c>
      <c r="B34" s="734" t="s">
        <v>217</v>
      </c>
      <c r="C34" s="748">
        <v>7</v>
      </c>
      <c r="D34" s="745">
        <v>3.9</v>
      </c>
      <c r="E34" s="745">
        <v>5.2</v>
      </c>
      <c r="F34" s="745">
        <v>5.0999999999999996</v>
      </c>
      <c r="G34" s="745">
        <v>5.7</v>
      </c>
      <c r="H34" s="745" t="s">
        <v>2</v>
      </c>
      <c r="I34" s="746" t="s">
        <v>2</v>
      </c>
    </row>
    <row r="35" spans="1:9" x14ac:dyDescent="0.25">
      <c r="A35" s="733" t="s">
        <v>129</v>
      </c>
      <c r="B35" s="734" t="s">
        <v>217</v>
      </c>
      <c r="C35" s="748">
        <v>7</v>
      </c>
      <c r="D35" s="745">
        <v>35</v>
      </c>
      <c r="E35" s="745">
        <v>52</v>
      </c>
      <c r="F35" s="745">
        <v>48</v>
      </c>
      <c r="G35" s="745">
        <v>55</v>
      </c>
      <c r="H35" s="745" t="s">
        <v>2</v>
      </c>
      <c r="I35" s="746" t="s">
        <v>2</v>
      </c>
    </row>
    <row r="36" spans="1:9" x14ac:dyDescent="0.25">
      <c r="A36" s="733" t="s">
        <v>130</v>
      </c>
      <c r="B36" s="734" t="s">
        <v>217</v>
      </c>
      <c r="C36" s="748">
        <v>7</v>
      </c>
      <c r="D36" s="745">
        <v>267</v>
      </c>
      <c r="E36" s="736">
        <v>1670</v>
      </c>
      <c r="F36" s="736">
        <v>1569</v>
      </c>
      <c r="G36" s="736">
        <v>3610</v>
      </c>
      <c r="H36" s="745" t="s">
        <v>2</v>
      </c>
      <c r="I36" s="746" t="s">
        <v>2</v>
      </c>
    </row>
    <row r="37" spans="1:9" x14ac:dyDescent="0.25">
      <c r="A37" s="733" t="s">
        <v>131</v>
      </c>
      <c r="B37" s="734" t="s">
        <v>217</v>
      </c>
      <c r="C37" s="748">
        <v>7</v>
      </c>
      <c r="D37" s="745">
        <v>1.2E-2</v>
      </c>
      <c r="E37" s="745">
        <v>1.6E-2</v>
      </c>
      <c r="F37" s="749">
        <v>1.4999999999999999E-2</v>
      </c>
      <c r="G37" s="745">
        <v>1.9E-2</v>
      </c>
      <c r="H37" s="745" t="s">
        <v>2</v>
      </c>
      <c r="I37" s="746" t="s">
        <v>2</v>
      </c>
    </row>
    <row r="38" spans="1:9" x14ac:dyDescent="0.25">
      <c r="A38" s="733" t="s">
        <v>133</v>
      </c>
      <c r="B38" s="734" t="s">
        <v>217</v>
      </c>
      <c r="C38" s="748">
        <v>7</v>
      </c>
      <c r="D38" s="745">
        <v>1.2</v>
      </c>
      <c r="E38" s="745">
        <v>2.6</v>
      </c>
      <c r="F38" s="745">
        <v>2.7</v>
      </c>
      <c r="G38" s="735">
        <v>6</v>
      </c>
      <c r="H38" s="745" t="s">
        <v>2</v>
      </c>
      <c r="I38" s="746" t="s">
        <v>2</v>
      </c>
    </row>
    <row r="39" spans="1:9" x14ac:dyDescent="0.25">
      <c r="A39" s="733" t="s">
        <v>134</v>
      </c>
      <c r="B39" s="734" t="s">
        <v>217</v>
      </c>
      <c r="C39" s="748">
        <v>7</v>
      </c>
      <c r="D39" s="745">
        <v>27</v>
      </c>
      <c r="E39" s="745">
        <v>44</v>
      </c>
      <c r="F39" s="745">
        <v>42</v>
      </c>
      <c r="G39" s="745">
        <v>52</v>
      </c>
      <c r="H39" s="745" t="s">
        <v>2</v>
      </c>
      <c r="I39" s="746" t="s">
        <v>2</v>
      </c>
    </row>
    <row r="40" spans="1:9" x14ac:dyDescent="0.25">
      <c r="A40" s="733" t="s">
        <v>135</v>
      </c>
      <c r="B40" s="734" t="s">
        <v>217</v>
      </c>
      <c r="C40" s="748">
        <v>7</v>
      </c>
      <c r="D40" s="745" t="s">
        <v>181</v>
      </c>
      <c r="E40" s="745">
        <v>0.2</v>
      </c>
      <c r="F40" s="745">
        <v>0.18</v>
      </c>
      <c r="G40" s="745">
        <v>0.26</v>
      </c>
      <c r="H40" s="745" t="s">
        <v>2</v>
      </c>
      <c r="I40" s="746" t="s">
        <v>2</v>
      </c>
    </row>
    <row r="41" spans="1:9" x14ac:dyDescent="0.25">
      <c r="A41" s="733" t="s">
        <v>137</v>
      </c>
      <c r="B41" s="734" t="s">
        <v>217</v>
      </c>
      <c r="C41" s="748">
        <v>7</v>
      </c>
      <c r="D41" s="745" t="s">
        <v>181</v>
      </c>
      <c r="E41" s="745" t="s">
        <v>181</v>
      </c>
      <c r="F41" s="745" t="s">
        <v>181</v>
      </c>
      <c r="G41" s="745" t="s">
        <v>181</v>
      </c>
      <c r="H41" s="745" t="s">
        <v>2</v>
      </c>
      <c r="I41" s="746" t="s">
        <v>2</v>
      </c>
    </row>
    <row r="42" spans="1:9" x14ac:dyDescent="0.25">
      <c r="A42" s="733" t="s">
        <v>138</v>
      </c>
      <c r="B42" s="734" t="s">
        <v>217</v>
      </c>
      <c r="C42" s="748">
        <v>7</v>
      </c>
      <c r="D42" s="745">
        <v>11</v>
      </c>
      <c r="E42" s="745">
        <v>14</v>
      </c>
      <c r="F42" s="745">
        <v>14</v>
      </c>
      <c r="G42" s="745">
        <v>16</v>
      </c>
      <c r="H42" s="745" t="s">
        <v>2</v>
      </c>
      <c r="I42" s="746" t="s">
        <v>2</v>
      </c>
    </row>
    <row r="43" spans="1:9" x14ac:dyDescent="0.25">
      <c r="A43" s="733" t="s">
        <v>221</v>
      </c>
      <c r="B43" s="734" t="s">
        <v>217</v>
      </c>
      <c r="C43" s="748">
        <v>7</v>
      </c>
      <c r="D43" s="745">
        <v>220</v>
      </c>
      <c r="E43" s="745">
        <v>380</v>
      </c>
      <c r="F43" s="745">
        <v>373</v>
      </c>
      <c r="G43" s="745">
        <v>540</v>
      </c>
      <c r="H43" s="745" t="s">
        <v>2</v>
      </c>
      <c r="I43" s="746" t="s">
        <v>2</v>
      </c>
    </row>
    <row r="44" spans="1:9" x14ac:dyDescent="0.25">
      <c r="A44" s="733" t="s">
        <v>139</v>
      </c>
      <c r="B44" s="734" t="s">
        <v>217</v>
      </c>
      <c r="C44" s="748">
        <v>7</v>
      </c>
      <c r="D44" s="745">
        <v>0.19</v>
      </c>
      <c r="E44" s="745">
        <v>0.31</v>
      </c>
      <c r="F44" s="745">
        <v>0.28999999999999998</v>
      </c>
      <c r="G44" s="745">
        <v>0.35</v>
      </c>
      <c r="H44" s="745" t="s">
        <v>2</v>
      </c>
      <c r="I44" s="746" t="s">
        <v>2</v>
      </c>
    </row>
    <row r="45" spans="1:9" x14ac:dyDescent="0.25">
      <c r="A45" s="733" t="s">
        <v>140</v>
      </c>
      <c r="B45" s="734" t="s">
        <v>217</v>
      </c>
      <c r="C45" s="748">
        <v>7</v>
      </c>
      <c r="D45" s="735" t="s">
        <v>218</v>
      </c>
      <c r="E45" s="735" t="s">
        <v>218</v>
      </c>
      <c r="F45" s="735" t="s">
        <v>218</v>
      </c>
      <c r="G45" s="735" t="s">
        <v>218</v>
      </c>
      <c r="H45" s="745" t="s">
        <v>2</v>
      </c>
      <c r="I45" s="746" t="s">
        <v>2</v>
      </c>
    </row>
    <row r="46" spans="1:9" x14ac:dyDescent="0.25">
      <c r="A46" s="733" t="s">
        <v>141</v>
      </c>
      <c r="B46" s="734" t="s">
        <v>217</v>
      </c>
      <c r="C46" s="748">
        <v>7</v>
      </c>
      <c r="D46" s="745">
        <v>861</v>
      </c>
      <c r="E46" s="736">
        <v>1060</v>
      </c>
      <c r="F46" s="736">
        <v>1064</v>
      </c>
      <c r="G46" s="736">
        <v>1230</v>
      </c>
      <c r="H46" s="745" t="s">
        <v>2</v>
      </c>
      <c r="I46" s="746" t="s">
        <v>2</v>
      </c>
    </row>
    <row r="47" spans="1:9" x14ac:dyDescent="0.25">
      <c r="A47" s="733" t="s">
        <v>142</v>
      </c>
      <c r="B47" s="734" t="s">
        <v>217</v>
      </c>
      <c r="C47" s="748">
        <v>7</v>
      </c>
      <c r="D47" s="735">
        <v>2</v>
      </c>
      <c r="E47" s="745">
        <v>2.9</v>
      </c>
      <c r="F47" s="745">
        <v>2.8</v>
      </c>
      <c r="G47" s="745">
        <v>3.4</v>
      </c>
      <c r="H47" s="745" t="s">
        <v>2</v>
      </c>
      <c r="I47" s="746" t="s">
        <v>2</v>
      </c>
    </row>
    <row r="48" spans="1:9" x14ac:dyDescent="0.25">
      <c r="A48" s="733" t="s">
        <v>143</v>
      </c>
      <c r="B48" s="734" t="s">
        <v>217</v>
      </c>
      <c r="C48" s="748">
        <v>7</v>
      </c>
      <c r="D48" s="745">
        <v>42</v>
      </c>
      <c r="E48" s="745">
        <v>57</v>
      </c>
      <c r="F48" s="745">
        <v>55</v>
      </c>
      <c r="G48" s="745">
        <v>63</v>
      </c>
      <c r="H48" s="745" t="s">
        <v>2</v>
      </c>
      <c r="I48" s="746" t="s">
        <v>2</v>
      </c>
    </row>
    <row r="49" spans="1:9" ht="15.75" thickBot="1" x14ac:dyDescent="0.3">
      <c r="A49" s="740" t="s">
        <v>144</v>
      </c>
      <c r="B49" s="741" t="s">
        <v>217</v>
      </c>
      <c r="C49" s="752">
        <v>7</v>
      </c>
      <c r="D49" s="753">
        <v>47</v>
      </c>
      <c r="E49" s="753">
        <v>73</v>
      </c>
      <c r="F49" s="753">
        <v>71</v>
      </c>
      <c r="G49" s="753">
        <v>82</v>
      </c>
      <c r="H49" s="753" t="s">
        <v>2</v>
      </c>
      <c r="I49" s="754" t="s">
        <v>2</v>
      </c>
    </row>
    <row r="50" spans="1:9" x14ac:dyDescent="0.25">
      <c r="A50" s="1111" t="s">
        <v>3</v>
      </c>
      <c r="B50" s="724"/>
      <c r="C50" s="724"/>
      <c r="D50" s="724"/>
      <c r="E50" s="724"/>
      <c r="F50" s="724"/>
      <c r="G50" s="724"/>
      <c r="H50" s="724"/>
      <c r="I50" s="724"/>
    </row>
    <row r="51" spans="1:9" x14ac:dyDescent="0.25">
      <c r="A51" s="937" t="s">
        <v>678</v>
      </c>
      <c r="B51" s="724"/>
      <c r="C51" s="724"/>
      <c r="D51" s="724"/>
      <c r="E51" s="724"/>
      <c r="F51" s="724"/>
      <c r="G51" s="724"/>
      <c r="H51" s="724"/>
      <c r="I51" s="724"/>
    </row>
    <row r="52" spans="1:9" x14ac:dyDescent="0.25">
      <c r="A52" s="1110" t="s">
        <v>679</v>
      </c>
      <c r="B52" s="724"/>
      <c r="C52" s="724"/>
      <c r="D52" s="724"/>
      <c r="E52" s="724"/>
      <c r="F52" s="724"/>
      <c r="G52" s="724"/>
      <c r="H52" s="724"/>
      <c r="I52" s="724"/>
    </row>
    <row r="53" spans="1:9" x14ac:dyDescent="0.25">
      <c r="A53" s="1110" t="s">
        <v>680</v>
      </c>
      <c r="B53" s="724"/>
      <c r="C53" s="724"/>
      <c r="D53" s="724"/>
      <c r="E53" s="724"/>
      <c r="F53" s="724"/>
      <c r="G53" s="724"/>
      <c r="H53" s="724"/>
      <c r="I53" s="724"/>
    </row>
    <row r="54" spans="1:9" ht="15" customHeight="1" x14ac:dyDescent="0.25">
      <c r="A54" s="1217" t="s">
        <v>709</v>
      </c>
      <c r="B54" s="1255"/>
      <c r="C54" s="1255"/>
      <c r="D54" s="1255"/>
      <c r="E54" s="1255"/>
      <c r="F54" s="1255"/>
      <c r="G54" s="1255"/>
      <c r="H54" s="1255"/>
      <c r="I54" s="1255"/>
    </row>
    <row r="55" spans="1:9" ht="10.5" customHeight="1" x14ac:dyDescent="0.25">
      <c r="A55" s="1255"/>
      <c r="B55" s="1255"/>
      <c r="C55" s="1255"/>
      <c r="D55" s="1255"/>
      <c r="E55" s="1255"/>
      <c r="F55" s="1255"/>
      <c r="G55" s="1255"/>
      <c r="H55" s="1255"/>
      <c r="I55" s="1255"/>
    </row>
    <row r="56" spans="1:9" ht="4.5" hidden="1" customHeight="1" x14ac:dyDescent="0.25">
      <c r="A56" s="1255"/>
      <c r="B56" s="1255"/>
      <c r="C56" s="1255"/>
      <c r="D56" s="1255"/>
      <c r="E56" s="1255"/>
      <c r="F56" s="1255"/>
      <c r="G56" s="1255"/>
      <c r="H56" s="1255"/>
      <c r="I56" s="1255"/>
    </row>
  </sheetData>
  <mergeCells count="8">
    <mergeCell ref="A54:I56"/>
    <mergeCell ref="E5:E6"/>
    <mergeCell ref="F5:F6"/>
    <mergeCell ref="G5:G6"/>
    <mergeCell ref="A3:A6"/>
    <mergeCell ref="B3:B6"/>
    <mergeCell ref="C5:C6"/>
    <mergeCell ref="D5:D6"/>
  </mergeCells>
  <pageMargins left="0.7" right="0.7" top="0.75" bottom="0.75" header="0.3" footer="0.3"/>
  <pageSetup scale="92" orientation="portrait" horizontalDpi="1200" verticalDpi="1200" r:id="rId1"/>
  <rowBreaks count="1" manualBreakCount="1">
    <brk id="29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43" zoomScaleNormal="100" workbookViewId="0">
      <selection activeCell="F61" sqref="F61"/>
    </sheetView>
  </sheetViews>
  <sheetFormatPr defaultRowHeight="15" x14ac:dyDescent="0.25"/>
  <cols>
    <col min="1" max="1" width="23.28515625" customWidth="1"/>
    <col min="2" max="2" width="12.140625" customWidth="1"/>
    <col min="3" max="6" width="12.7109375" customWidth="1"/>
  </cols>
  <sheetData>
    <row r="1" spans="1:6" x14ac:dyDescent="0.25">
      <c r="A1" s="757" t="s">
        <v>662</v>
      </c>
      <c r="B1" s="756"/>
      <c r="C1" s="758"/>
      <c r="D1" s="758"/>
      <c r="E1" s="758"/>
      <c r="F1" s="758"/>
    </row>
    <row r="2" spans="1:6" ht="15.75" thickBot="1" x14ac:dyDescent="0.3">
      <c r="A2" s="757" t="s">
        <v>7</v>
      </c>
      <c r="B2" s="756"/>
      <c r="C2" s="758"/>
      <c r="D2" s="758"/>
      <c r="E2" s="758"/>
      <c r="F2" s="758"/>
    </row>
    <row r="3" spans="1:6" ht="26.25" thickBot="1" x14ac:dyDescent="0.3">
      <c r="A3" s="759" t="s">
        <v>8</v>
      </c>
      <c r="B3" s="1276" t="s">
        <v>685</v>
      </c>
      <c r="C3" s="799" t="s">
        <v>419</v>
      </c>
      <c r="D3" s="799" t="s">
        <v>421</v>
      </c>
      <c r="E3" s="799" t="s">
        <v>422</v>
      </c>
      <c r="F3" s="799" t="s">
        <v>423</v>
      </c>
    </row>
    <row r="4" spans="1:6" x14ac:dyDescent="0.25">
      <c r="A4" s="760" t="s">
        <v>15</v>
      </c>
      <c r="B4" s="1209"/>
      <c r="C4" s="799" t="s">
        <v>398</v>
      </c>
      <c r="D4" s="799" t="s">
        <v>401</v>
      </c>
      <c r="E4" s="799" t="s">
        <v>399</v>
      </c>
      <c r="F4" s="799" t="s">
        <v>400</v>
      </c>
    </row>
    <row r="5" spans="1:6" x14ac:dyDescent="0.25">
      <c r="A5" s="760" t="s">
        <v>29</v>
      </c>
      <c r="B5" s="1209"/>
      <c r="C5" s="786" t="s">
        <v>176</v>
      </c>
      <c r="D5" s="783" t="s">
        <v>176</v>
      </c>
      <c r="E5" s="783" t="s">
        <v>176</v>
      </c>
      <c r="F5" s="787" t="s">
        <v>176</v>
      </c>
    </row>
    <row r="6" spans="1:6" x14ac:dyDescent="0.25">
      <c r="A6" s="760" t="s">
        <v>0</v>
      </c>
      <c r="B6" s="1209"/>
      <c r="C6" s="788">
        <v>41891.5</v>
      </c>
      <c r="D6" s="789">
        <v>41896.645833333336</v>
      </c>
      <c r="E6" s="789">
        <v>41896.666666666664</v>
      </c>
      <c r="F6" s="790">
        <v>41895.5</v>
      </c>
    </row>
    <row r="7" spans="1:6" x14ac:dyDescent="0.25">
      <c r="A7" s="760" t="s">
        <v>31</v>
      </c>
      <c r="B7" s="1209"/>
      <c r="C7" s="797">
        <v>542155</v>
      </c>
      <c r="D7" s="791">
        <v>7163705</v>
      </c>
      <c r="E7" s="791">
        <v>537612</v>
      </c>
      <c r="F7" s="784">
        <v>534303</v>
      </c>
    </row>
    <row r="8" spans="1:6" ht="15.75" thickBot="1" x14ac:dyDescent="0.3">
      <c r="A8" s="761" t="s">
        <v>32</v>
      </c>
      <c r="B8" s="1210"/>
      <c r="C8" s="798">
        <v>7173731</v>
      </c>
      <c r="D8" s="792">
        <v>539626</v>
      </c>
      <c r="E8" s="792">
        <v>7167085</v>
      </c>
      <c r="F8" s="785">
        <v>7169862</v>
      </c>
    </row>
    <row r="9" spans="1:6" x14ac:dyDescent="0.25">
      <c r="A9" s="780" t="s">
        <v>342</v>
      </c>
      <c r="B9" s="781"/>
      <c r="C9" s="781"/>
      <c r="D9" s="781"/>
      <c r="E9" s="781"/>
      <c r="F9" s="782"/>
    </row>
    <row r="10" spans="1:6" x14ac:dyDescent="0.25">
      <c r="A10" s="765" t="s">
        <v>341</v>
      </c>
      <c r="B10" s="766" t="s">
        <v>35</v>
      </c>
      <c r="C10" s="768">
        <v>11</v>
      </c>
      <c r="D10" s="766">
        <v>11.4</v>
      </c>
      <c r="E10" s="768">
        <v>20</v>
      </c>
      <c r="F10" s="767">
        <v>10.4</v>
      </c>
    </row>
    <row r="11" spans="1:6" x14ac:dyDescent="0.25">
      <c r="A11" s="765" t="s">
        <v>339</v>
      </c>
      <c r="B11" s="766" t="s">
        <v>47</v>
      </c>
      <c r="C11" s="766">
        <v>8.8000000000000007</v>
      </c>
      <c r="D11" s="766">
        <v>12</v>
      </c>
      <c r="E11" s="766">
        <v>12</v>
      </c>
      <c r="F11" s="767">
        <v>22</v>
      </c>
    </row>
    <row r="12" spans="1:6" x14ac:dyDescent="0.25">
      <c r="A12" s="765" t="s">
        <v>337</v>
      </c>
      <c r="B12" s="766" t="s">
        <v>47</v>
      </c>
      <c r="C12" s="766">
        <v>90</v>
      </c>
      <c r="D12" s="766">
        <v>76</v>
      </c>
      <c r="E12" s="766">
        <v>83</v>
      </c>
      <c r="F12" s="767">
        <v>78</v>
      </c>
    </row>
    <row r="13" spans="1:6" x14ac:dyDescent="0.25">
      <c r="A13" s="765" t="s">
        <v>335</v>
      </c>
      <c r="B13" s="766" t="s">
        <v>47</v>
      </c>
      <c r="C13" s="766">
        <v>1.6</v>
      </c>
      <c r="D13" s="766">
        <v>12</v>
      </c>
      <c r="E13" s="766">
        <v>4.2</v>
      </c>
      <c r="F13" s="767">
        <v>0.52</v>
      </c>
    </row>
    <row r="14" spans="1:6" x14ac:dyDescent="0.25">
      <c r="A14" s="762" t="s">
        <v>183</v>
      </c>
      <c r="B14" s="763"/>
      <c r="C14" s="763"/>
      <c r="D14" s="763"/>
      <c r="E14" s="763"/>
      <c r="F14" s="764"/>
    </row>
    <row r="15" spans="1:6" x14ac:dyDescent="0.25">
      <c r="A15" s="765" t="s">
        <v>331</v>
      </c>
      <c r="B15" s="766" t="s">
        <v>320</v>
      </c>
      <c r="C15" s="770">
        <v>1530</v>
      </c>
      <c r="D15" s="770">
        <v>6750</v>
      </c>
      <c r="E15" s="770">
        <v>4790</v>
      </c>
      <c r="F15" s="771">
        <v>7580</v>
      </c>
    </row>
    <row r="16" spans="1:6" x14ac:dyDescent="0.25">
      <c r="A16" s="765" t="s">
        <v>330</v>
      </c>
      <c r="B16" s="766" t="s">
        <v>320</v>
      </c>
      <c r="C16" s="768" t="s">
        <v>108</v>
      </c>
      <c r="D16" s="766">
        <v>1.4</v>
      </c>
      <c r="E16" s="768" t="s">
        <v>108</v>
      </c>
      <c r="F16" s="769" t="s">
        <v>108</v>
      </c>
    </row>
    <row r="17" spans="1:6" x14ac:dyDescent="0.25">
      <c r="A17" s="765" t="s">
        <v>325</v>
      </c>
      <c r="B17" s="766" t="s">
        <v>320</v>
      </c>
      <c r="C17" s="766">
        <v>604</v>
      </c>
      <c r="D17" s="770">
        <v>1740</v>
      </c>
      <c r="E17" s="770">
        <v>1480</v>
      </c>
      <c r="F17" s="771">
        <v>1690</v>
      </c>
    </row>
    <row r="18" spans="1:6" x14ac:dyDescent="0.25">
      <c r="A18" s="793" t="s">
        <v>324</v>
      </c>
      <c r="B18" s="794" t="s">
        <v>320</v>
      </c>
      <c r="C18" s="794">
        <v>27</v>
      </c>
      <c r="D18" s="794">
        <v>5.0999999999999996</v>
      </c>
      <c r="E18" s="794">
        <v>62</v>
      </c>
      <c r="F18" s="795">
        <v>37</v>
      </c>
    </row>
    <row r="19" spans="1:6" x14ac:dyDescent="0.25">
      <c r="A19" s="765" t="s">
        <v>323</v>
      </c>
      <c r="B19" s="766" t="s">
        <v>47</v>
      </c>
      <c r="C19" s="766">
        <v>1.4</v>
      </c>
      <c r="D19" s="766">
        <v>9.4</v>
      </c>
      <c r="E19" s="766">
        <v>6.2</v>
      </c>
      <c r="F19" s="767">
        <v>8.6</v>
      </c>
    </row>
    <row r="20" spans="1:6" x14ac:dyDescent="0.25">
      <c r="A20" s="765" t="s">
        <v>321</v>
      </c>
      <c r="B20" s="766" t="s">
        <v>320</v>
      </c>
      <c r="C20" s="770">
        <v>1300</v>
      </c>
      <c r="D20" s="770" t="s">
        <v>322</v>
      </c>
      <c r="E20" s="770" t="s">
        <v>322</v>
      </c>
      <c r="F20" s="771" t="s">
        <v>322</v>
      </c>
    </row>
    <row r="21" spans="1:6" x14ac:dyDescent="0.25">
      <c r="A21" s="765" t="s">
        <v>319</v>
      </c>
      <c r="B21" s="766" t="s">
        <v>320</v>
      </c>
      <c r="C21" s="770">
        <v>12900</v>
      </c>
      <c r="D21" s="770">
        <v>93800</v>
      </c>
      <c r="E21" s="770">
        <v>61700</v>
      </c>
      <c r="F21" s="771">
        <v>86100</v>
      </c>
    </row>
    <row r="22" spans="1:6" ht="15.75" x14ac:dyDescent="0.3">
      <c r="A22" s="765" t="s">
        <v>318</v>
      </c>
      <c r="B22" s="766" t="s">
        <v>47</v>
      </c>
      <c r="C22" s="766">
        <v>1.1000000000000001</v>
      </c>
      <c r="D22" s="766" t="s">
        <v>145</v>
      </c>
      <c r="E22" s="766" t="s">
        <v>145</v>
      </c>
      <c r="F22" s="767" t="s">
        <v>145</v>
      </c>
    </row>
    <row r="23" spans="1:6" x14ac:dyDescent="0.25">
      <c r="A23" s="772" t="s">
        <v>109</v>
      </c>
      <c r="B23" s="773"/>
      <c r="C23" s="773"/>
      <c r="D23" s="773"/>
      <c r="E23" s="773"/>
      <c r="F23" s="774"/>
    </row>
    <row r="24" spans="1:6" x14ac:dyDescent="0.25">
      <c r="A24" s="765" t="s">
        <v>110</v>
      </c>
      <c r="B24" s="766" t="s">
        <v>217</v>
      </c>
      <c r="C24" s="770">
        <v>19300</v>
      </c>
      <c r="D24" s="770">
        <v>20700</v>
      </c>
      <c r="E24" s="770">
        <v>20900</v>
      </c>
      <c r="F24" s="771">
        <v>22000</v>
      </c>
    </row>
    <row r="25" spans="1:6" x14ac:dyDescent="0.25">
      <c r="A25" s="765" t="s">
        <v>113</v>
      </c>
      <c r="B25" s="766" t="s">
        <v>217</v>
      </c>
      <c r="C25" s="766" t="s">
        <v>122</v>
      </c>
      <c r="D25" s="766">
        <v>0.12</v>
      </c>
      <c r="E25" s="766" t="s">
        <v>122</v>
      </c>
      <c r="F25" s="767" t="s">
        <v>122</v>
      </c>
    </row>
    <row r="26" spans="1:6" x14ac:dyDescent="0.25">
      <c r="A26" s="765" t="s">
        <v>114</v>
      </c>
      <c r="B26" s="766" t="s">
        <v>217</v>
      </c>
      <c r="C26" s="775" t="s">
        <v>529</v>
      </c>
      <c r="D26" s="775" t="s">
        <v>530</v>
      </c>
      <c r="E26" s="775" t="s">
        <v>308</v>
      </c>
      <c r="F26" s="776" t="s">
        <v>531</v>
      </c>
    </row>
    <row r="27" spans="1:6" x14ac:dyDescent="0.25">
      <c r="A27" s="765" t="s">
        <v>115</v>
      </c>
      <c r="B27" s="766" t="s">
        <v>217</v>
      </c>
      <c r="C27" s="766">
        <v>134</v>
      </c>
      <c r="D27" s="766">
        <v>159</v>
      </c>
      <c r="E27" s="766">
        <v>155</v>
      </c>
      <c r="F27" s="767">
        <v>130</v>
      </c>
    </row>
    <row r="28" spans="1:6" x14ac:dyDescent="0.25">
      <c r="A28" s="765" t="s">
        <v>116</v>
      </c>
      <c r="B28" s="766" t="s">
        <v>217</v>
      </c>
      <c r="C28" s="766">
        <v>0.59</v>
      </c>
      <c r="D28" s="766">
        <v>0.89</v>
      </c>
      <c r="E28" s="766">
        <v>0.71</v>
      </c>
      <c r="F28" s="767">
        <v>0.89</v>
      </c>
    </row>
    <row r="29" spans="1:6" x14ac:dyDescent="0.25">
      <c r="A29" s="765" t="s">
        <v>118</v>
      </c>
      <c r="B29" s="766" t="s">
        <v>217</v>
      </c>
      <c r="C29" s="766">
        <v>0.34</v>
      </c>
      <c r="D29" s="766">
        <v>0.57999999999999996</v>
      </c>
      <c r="E29" s="766">
        <v>0.52</v>
      </c>
      <c r="F29" s="767">
        <v>0.52</v>
      </c>
    </row>
    <row r="30" spans="1:6" x14ac:dyDescent="0.25">
      <c r="A30" s="765" t="s">
        <v>119</v>
      </c>
      <c r="B30" s="766" t="s">
        <v>217</v>
      </c>
      <c r="C30" s="766">
        <v>5.5</v>
      </c>
      <c r="D30" s="766">
        <v>12</v>
      </c>
      <c r="E30" s="766">
        <v>8.9</v>
      </c>
      <c r="F30" s="767">
        <v>11</v>
      </c>
    </row>
    <row r="31" spans="1:6" x14ac:dyDescent="0.25">
      <c r="A31" s="765" t="s">
        <v>120</v>
      </c>
      <c r="B31" s="766" t="s">
        <v>217</v>
      </c>
      <c r="C31" s="766" t="s">
        <v>122</v>
      </c>
      <c r="D31" s="766">
        <v>0.5</v>
      </c>
      <c r="E31" s="766">
        <v>0.35</v>
      </c>
      <c r="F31" s="767">
        <v>0.28999999999999998</v>
      </c>
    </row>
    <row r="32" spans="1:6" x14ac:dyDescent="0.25">
      <c r="A32" s="765" t="s">
        <v>123</v>
      </c>
      <c r="B32" s="766" t="s">
        <v>217</v>
      </c>
      <c r="C32" s="775" t="s">
        <v>262</v>
      </c>
      <c r="D32" s="775" t="s">
        <v>236</v>
      </c>
      <c r="E32" s="775" t="s">
        <v>260</v>
      </c>
      <c r="F32" s="776" t="s">
        <v>257</v>
      </c>
    </row>
    <row r="33" spans="1:6" x14ac:dyDescent="0.25">
      <c r="A33" s="765" t="s">
        <v>125</v>
      </c>
      <c r="B33" s="766" t="s">
        <v>217</v>
      </c>
      <c r="C33" s="766">
        <v>13</v>
      </c>
      <c r="D33" s="766">
        <v>49</v>
      </c>
      <c r="E33" s="766">
        <v>18</v>
      </c>
      <c r="F33" s="767">
        <v>13</v>
      </c>
    </row>
    <row r="34" spans="1:6" x14ac:dyDescent="0.25">
      <c r="A34" s="765" t="s">
        <v>126</v>
      </c>
      <c r="B34" s="766" t="s">
        <v>217</v>
      </c>
      <c r="C34" s="766">
        <v>26</v>
      </c>
      <c r="D34" s="775" t="s">
        <v>532</v>
      </c>
      <c r="E34" s="775" t="s">
        <v>533</v>
      </c>
      <c r="F34" s="776" t="s">
        <v>266</v>
      </c>
    </row>
    <row r="35" spans="1:6" x14ac:dyDescent="0.25">
      <c r="A35" s="765" t="s">
        <v>127</v>
      </c>
      <c r="B35" s="766" t="s">
        <v>217</v>
      </c>
      <c r="C35" s="770">
        <v>27700</v>
      </c>
      <c r="D35" s="770">
        <v>88000</v>
      </c>
      <c r="E35" s="770">
        <v>29000</v>
      </c>
      <c r="F35" s="771">
        <v>33200</v>
      </c>
    </row>
    <row r="36" spans="1:6" x14ac:dyDescent="0.25">
      <c r="A36" s="765" t="s">
        <v>128</v>
      </c>
      <c r="B36" s="766" t="s">
        <v>217</v>
      </c>
      <c r="C36" s="766">
        <v>5.3</v>
      </c>
      <c r="D36" s="766">
        <v>8.1999999999999993</v>
      </c>
      <c r="E36" s="768">
        <v>7</v>
      </c>
      <c r="F36" s="767">
        <v>6.8</v>
      </c>
    </row>
    <row r="37" spans="1:6" x14ac:dyDescent="0.25">
      <c r="A37" s="765" t="s">
        <v>129</v>
      </c>
      <c r="B37" s="766" t="s">
        <v>217</v>
      </c>
      <c r="C37" s="766">
        <v>52</v>
      </c>
      <c r="D37" s="766">
        <v>33</v>
      </c>
      <c r="E37" s="766">
        <v>44</v>
      </c>
      <c r="F37" s="767">
        <v>42</v>
      </c>
    </row>
    <row r="38" spans="1:6" x14ac:dyDescent="0.25">
      <c r="A38" s="765" t="s">
        <v>130</v>
      </c>
      <c r="B38" s="766" t="s">
        <v>217</v>
      </c>
      <c r="C38" s="766">
        <v>298</v>
      </c>
      <c r="D38" s="766">
        <v>634</v>
      </c>
      <c r="E38" s="766">
        <v>394</v>
      </c>
      <c r="F38" s="767">
        <v>282</v>
      </c>
    </row>
    <row r="39" spans="1:6" x14ac:dyDescent="0.25">
      <c r="A39" s="765" t="s">
        <v>131</v>
      </c>
      <c r="B39" s="766" t="s">
        <v>217</v>
      </c>
      <c r="C39" s="766">
        <v>2.1999999999999999E-2</v>
      </c>
      <c r="D39" s="766">
        <v>0.11</v>
      </c>
      <c r="E39" s="766">
        <v>4.5999999999999999E-2</v>
      </c>
      <c r="F39" s="767">
        <v>0.04</v>
      </c>
    </row>
    <row r="40" spans="1:6" x14ac:dyDescent="0.25">
      <c r="A40" s="765" t="s">
        <v>133</v>
      </c>
      <c r="B40" s="766" t="s">
        <v>217</v>
      </c>
      <c r="C40" s="768">
        <v>1</v>
      </c>
      <c r="D40" s="766">
        <v>4.2</v>
      </c>
      <c r="E40" s="766">
        <v>3.2</v>
      </c>
      <c r="F40" s="767">
        <v>3.3</v>
      </c>
    </row>
    <row r="41" spans="1:6" x14ac:dyDescent="0.25">
      <c r="A41" s="765" t="s">
        <v>134</v>
      </c>
      <c r="B41" s="766" t="s">
        <v>217</v>
      </c>
      <c r="C41" s="766">
        <v>38</v>
      </c>
      <c r="D41" s="766">
        <v>65</v>
      </c>
      <c r="E41" s="766">
        <v>53</v>
      </c>
      <c r="F41" s="767">
        <v>48</v>
      </c>
    </row>
    <row r="42" spans="1:6" x14ac:dyDescent="0.25">
      <c r="A42" s="765" t="s">
        <v>135</v>
      </c>
      <c r="B42" s="766" t="s">
        <v>217</v>
      </c>
      <c r="C42" s="766" t="s">
        <v>181</v>
      </c>
      <c r="D42" s="766">
        <v>1.2</v>
      </c>
      <c r="E42" s="766">
        <v>0.74</v>
      </c>
      <c r="F42" s="767">
        <v>0.69</v>
      </c>
    </row>
    <row r="43" spans="1:6" x14ac:dyDescent="0.25">
      <c r="A43" s="765" t="s">
        <v>137</v>
      </c>
      <c r="B43" s="766" t="s">
        <v>217</v>
      </c>
      <c r="C43" s="766" t="s">
        <v>181</v>
      </c>
      <c r="D43" s="766">
        <v>0.26</v>
      </c>
      <c r="E43" s="766">
        <v>0.23</v>
      </c>
      <c r="F43" s="767" t="s">
        <v>181</v>
      </c>
    </row>
    <row r="44" spans="1:6" x14ac:dyDescent="0.25">
      <c r="A44" s="765" t="s">
        <v>138</v>
      </c>
      <c r="B44" s="766" t="s">
        <v>217</v>
      </c>
      <c r="C44" s="766">
        <v>15</v>
      </c>
      <c r="D44" s="766">
        <v>23</v>
      </c>
      <c r="E44" s="766">
        <v>14</v>
      </c>
      <c r="F44" s="767">
        <v>15</v>
      </c>
    </row>
    <row r="45" spans="1:6" x14ac:dyDescent="0.25">
      <c r="A45" s="765" t="s">
        <v>221</v>
      </c>
      <c r="B45" s="766" t="s">
        <v>217</v>
      </c>
      <c r="C45" s="766">
        <v>340</v>
      </c>
      <c r="D45" s="770">
        <v>2120</v>
      </c>
      <c r="E45" s="770">
        <v>1240</v>
      </c>
      <c r="F45" s="771">
        <v>2130</v>
      </c>
    </row>
    <row r="46" spans="1:6" x14ac:dyDescent="0.25">
      <c r="A46" s="765" t="s">
        <v>139</v>
      </c>
      <c r="B46" s="766" t="s">
        <v>217</v>
      </c>
      <c r="C46" s="766">
        <v>0.28999999999999998</v>
      </c>
      <c r="D46" s="766">
        <v>0.37</v>
      </c>
      <c r="E46" s="766">
        <v>0.39</v>
      </c>
      <c r="F46" s="767">
        <v>0.32</v>
      </c>
    </row>
    <row r="47" spans="1:6" x14ac:dyDescent="0.25">
      <c r="A47" s="765" t="s">
        <v>140</v>
      </c>
      <c r="B47" s="766" t="s">
        <v>217</v>
      </c>
      <c r="C47" s="768" t="s">
        <v>522</v>
      </c>
      <c r="D47" s="768" t="s">
        <v>522</v>
      </c>
      <c r="E47" s="768" t="s">
        <v>522</v>
      </c>
      <c r="F47" s="769" t="s">
        <v>522</v>
      </c>
    </row>
    <row r="48" spans="1:6" x14ac:dyDescent="0.25">
      <c r="A48" s="765" t="s">
        <v>141</v>
      </c>
      <c r="B48" s="766" t="s">
        <v>217</v>
      </c>
      <c r="C48" s="770">
        <v>1180</v>
      </c>
      <c r="D48" s="766">
        <v>558</v>
      </c>
      <c r="E48" s="766">
        <v>788</v>
      </c>
      <c r="F48" s="767">
        <v>603</v>
      </c>
    </row>
    <row r="49" spans="1:9" x14ac:dyDescent="0.25">
      <c r="A49" s="765" t="s">
        <v>142</v>
      </c>
      <c r="B49" s="766" t="s">
        <v>217</v>
      </c>
      <c r="C49" s="768">
        <v>3</v>
      </c>
      <c r="D49" s="766">
        <v>4.7</v>
      </c>
      <c r="E49" s="766">
        <v>4.2</v>
      </c>
      <c r="F49" s="767">
        <v>5.4</v>
      </c>
    </row>
    <row r="50" spans="1:9" x14ac:dyDescent="0.25">
      <c r="A50" s="765" t="s">
        <v>143</v>
      </c>
      <c r="B50" s="766" t="s">
        <v>217</v>
      </c>
      <c r="C50" s="766">
        <v>57</v>
      </c>
      <c r="D50" s="766">
        <v>53</v>
      </c>
      <c r="E50" s="766">
        <v>59</v>
      </c>
      <c r="F50" s="767">
        <v>51</v>
      </c>
    </row>
    <row r="51" spans="1:9" ht="15.75" thickBot="1" x14ac:dyDescent="0.3">
      <c r="A51" s="777" t="s">
        <v>144</v>
      </c>
      <c r="B51" s="778" t="s">
        <v>217</v>
      </c>
      <c r="C51" s="778">
        <v>71</v>
      </c>
      <c r="D51" s="796" t="s">
        <v>534</v>
      </c>
      <c r="E51" s="778">
        <v>87</v>
      </c>
      <c r="F51" s="779">
        <v>121</v>
      </c>
    </row>
    <row r="52" spans="1:9" x14ac:dyDescent="0.25">
      <c r="A52" s="1109" t="s">
        <v>701</v>
      </c>
      <c r="B52" s="756"/>
      <c r="C52" s="756"/>
      <c r="D52" s="756"/>
      <c r="E52" s="756"/>
      <c r="F52" s="756"/>
    </row>
    <row r="53" spans="1:9" x14ac:dyDescent="0.25">
      <c r="A53" s="937" t="s">
        <v>678</v>
      </c>
      <c r="B53" s="756"/>
      <c r="C53" s="756"/>
      <c r="D53" s="756"/>
      <c r="E53" s="756"/>
      <c r="F53" s="756"/>
    </row>
    <row r="54" spans="1:9" x14ac:dyDescent="0.25">
      <c r="A54" s="1110" t="s">
        <v>679</v>
      </c>
      <c r="B54" s="756"/>
      <c r="C54" s="756"/>
      <c r="D54" s="756"/>
      <c r="E54" s="756"/>
      <c r="F54" s="756"/>
    </row>
    <row r="55" spans="1:9" x14ac:dyDescent="0.25">
      <c r="A55" s="1110" t="s">
        <v>680</v>
      </c>
      <c r="B55" s="756"/>
      <c r="C55" s="756"/>
      <c r="D55" s="756"/>
      <c r="E55" s="756"/>
      <c r="F55" s="756"/>
    </row>
    <row r="56" spans="1:9" s="665" customFormat="1" x14ac:dyDescent="0.25">
      <c r="A56" s="1255" t="s">
        <v>703</v>
      </c>
      <c r="B56" s="1255"/>
      <c r="C56" s="1255"/>
      <c r="D56" s="1255"/>
      <c r="E56" s="1255"/>
      <c r="F56" s="1255"/>
      <c r="G56"/>
      <c r="H56"/>
      <c r="I56"/>
    </row>
    <row r="57" spans="1:9" s="665" customFormat="1" ht="9.75" customHeight="1" x14ac:dyDescent="0.25">
      <c r="A57" s="1255"/>
      <c r="B57" s="1255"/>
      <c r="C57" s="1255"/>
      <c r="D57" s="1255"/>
      <c r="E57" s="1255"/>
      <c r="F57" s="1255"/>
      <c r="G57"/>
      <c r="H57"/>
      <c r="I57"/>
    </row>
    <row r="58" spans="1:9" x14ac:dyDescent="0.25">
      <c r="A58" s="1255"/>
      <c r="B58" s="1255"/>
      <c r="C58" s="1255"/>
      <c r="D58" s="1255"/>
      <c r="E58" s="1255"/>
      <c r="F58" s="1255"/>
    </row>
    <row r="60" spans="1:9" x14ac:dyDescent="0.25">
      <c r="A60" s="1255"/>
      <c r="B60" s="1255"/>
      <c r="C60" s="1255"/>
      <c r="D60" s="1255"/>
      <c r="E60" s="1255"/>
      <c r="F60" s="1255"/>
      <c r="G60" s="1255"/>
      <c r="H60" s="1255"/>
      <c r="I60" s="1255"/>
    </row>
  </sheetData>
  <mergeCells count="3">
    <mergeCell ref="B3:B8"/>
    <mergeCell ref="A56:F58"/>
    <mergeCell ref="A60:I60"/>
  </mergeCells>
  <pageMargins left="0.7" right="0.7" top="0.75" bottom="0.75" header="0.3" footer="0.3"/>
  <pageSetup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Normal="100" workbookViewId="0">
      <selection activeCell="A24" sqref="A24"/>
    </sheetView>
  </sheetViews>
  <sheetFormatPr defaultRowHeight="15" x14ac:dyDescent="0.25"/>
  <cols>
    <col min="1" max="1" width="24" customWidth="1"/>
    <col min="2" max="2" width="12.42578125" customWidth="1"/>
    <col min="8" max="9" width="11" customWidth="1"/>
  </cols>
  <sheetData>
    <row r="1" spans="1:9" x14ac:dyDescent="0.25">
      <c r="A1" s="801" t="s">
        <v>662</v>
      </c>
      <c r="B1" s="800"/>
      <c r="C1" s="800"/>
      <c r="D1" s="800"/>
      <c r="E1" s="800"/>
      <c r="F1" s="800"/>
      <c r="G1" s="800"/>
      <c r="H1" s="800"/>
      <c r="I1" s="800"/>
    </row>
    <row r="2" spans="1:9" ht="15.75" thickBot="1" x14ac:dyDescent="0.3">
      <c r="A2" s="801" t="s">
        <v>153</v>
      </c>
      <c r="B2" s="800"/>
      <c r="C2" s="800"/>
      <c r="D2" s="800"/>
      <c r="E2" s="800"/>
      <c r="F2" s="800"/>
      <c r="G2" s="800"/>
      <c r="H2" s="800"/>
      <c r="I2" s="800"/>
    </row>
    <row r="3" spans="1:9" x14ac:dyDescent="0.25">
      <c r="A3" s="1202" t="s">
        <v>154</v>
      </c>
      <c r="B3" s="1276" t="s">
        <v>685</v>
      </c>
      <c r="C3" s="804" t="s">
        <v>155</v>
      </c>
      <c r="D3" s="805"/>
      <c r="E3" s="805"/>
      <c r="F3" s="805"/>
      <c r="G3" s="805"/>
      <c r="H3" s="805"/>
      <c r="I3" s="806"/>
    </row>
    <row r="4" spans="1:9" x14ac:dyDescent="0.25">
      <c r="A4" s="1197"/>
      <c r="B4" s="1209"/>
      <c r="C4" s="819">
        <v>2014</v>
      </c>
      <c r="D4" s="820"/>
      <c r="E4" s="820"/>
      <c r="F4" s="820"/>
      <c r="G4" s="820"/>
      <c r="H4" s="820"/>
      <c r="I4" s="821"/>
    </row>
    <row r="5" spans="1:9" x14ac:dyDescent="0.25">
      <c r="A5" s="1197"/>
      <c r="B5" s="1209"/>
      <c r="C5" s="1205" t="s">
        <v>156</v>
      </c>
      <c r="D5" s="1205" t="s">
        <v>524</v>
      </c>
      <c r="E5" s="1205" t="s">
        <v>158</v>
      </c>
      <c r="F5" s="1205" t="s">
        <v>159</v>
      </c>
      <c r="G5" s="1205" t="s">
        <v>525</v>
      </c>
      <c r="H5" s="819" t="s">
        <v>672</v>
      </c>
      <c r="I5" s="821"/>
    </row>
    <row r="6" spans="1:9" ht="15.75" thickBot="1" x14ac:dyDescent="0.3">
      <c r="A6" s="1198"/>
      <c r="B6" s="1210"/>
      <c r="C6" s="1207"/>
      <c r="D6" s="1207"/>
      <c r="E6" s="1207"/>
      <c r="F6" s="1207"/>
      <c r="G6" s="1207"/>
      <c r="H6" s="822" t="s">
        <v>526</v>
      </c>
      <c r="I6" s="823" t="s">
        <v>527</v>
      </c>
    </row>
    <row r="7" spans="1:9" x14ac:dyDescent="0.25">
      <c r="A7" s="824" t="s">
        <v>342</v>
      </c>
      <c r="B7" s="825"/>
      <c r="C7" s="825"/>
      <c r="D7" s="825"/>
      <c r="E7" s="825"/>
      <c r="F7" s="825"/>
      <c r="G7" s="825"/>
      <c r="H7" s="825"/>
      <c r="I7" s="826"/>
    </row>
    <row r="8" spans="1:9" x14ac:dyDescent="0.25">
      <c r="A8" s="810" t="s">
        <v>341</v>
      </c>
      <c r="B8" s="811" t="s">
        <v>35</v>
      </c>
      <c r="C8" s="830">
        <v>4</v>
      </c>
      <c r="D8" s="827">
        <v>10.4</v>
      </c>
      <c r="E8" s="827">
        <v>11.2</v>
      </c>
      <c r="F8" s="827">
        <v>13.2</v>
      </c>
      <c r="G8" s="812">
        <v>20</v>
      </c>
      <c r="H8" s="827" t="s">
        <v>2</v>
      </c>
      <c r="I8" s="828" t="s">
        <v>2</v>
      </c>
    </row>
    <row r="9" spans="1:9" x14ac:dyDescent="0.25">
      <c r="A9" s="810" t="s">
        <v>339</v>
      </c>
      <c r="B9" s="811" t="s">
        <v>47</v>
      </c>
      <c r="C9" s="830">
        <v>4</v>
      </c>
      <c r="D9" s="827">
        <v>8.8000000000000007</v>
      </c>
      <c r="E9" s="827">
        <v>12</v>
      </c>
      <c r="F9" s="827">
        <v>14</v>
      </c>
      <c r="G9" s="827">
        <v>22</v>
      </c>
      <c r="H9" s="827" t="s">
        <v>2</v>
      </c>
      <c r="I9" s="828" t="s">
        <v>2</v>
      </c>
    </row>
    <row r="10" spans="1:9" x14ac:dyDescent="0.25">
      <c r="A10" s="810" t="s">
        <v>337</v>
      </c>
      <c r="B10" s="811" t="s">
        <v>47</v>
      </c>
      <c r="C10" s="830">
        <v>4</v>
      </c>
      <c r="D10" s="827">
        <v>76</v>
      </c>
      <c r="E10" s="827">
        <v>81</v>
      </c>
      <c r="F10" s="827">
        <v>82</v>
      </c>
      <c r="G10" s="827">
        <v>90</v>
      </c>
      <c r="H10" s="827" t="s">
        <v>2</v>
      </c>
      <c r="I10" s="828" t="s">
        <v>2</v>
      </c>
    </row>
    <row r="11" spans="1:9" x14ac:dyDescent="0.25">
      <c r="A11" s="810" t="s">
        <v>335</v>
      </c>
      <c r="B11" s="811" t="s">
        <v>47</v>
      </c>
      <c r="C11" s="830">
        <v>4</v>
      </c>
      <c r="D11" s="827">
        <v>0.52</v>
      </c>
      <c r="E11" s="827">
        <v>2.9</v>
      </c>
      <c r="F11" s="827">
        <v>4.7</v>
      </c>
      <c r="G11" s="827">
        <v>12</v>
      </c>
      <c r="H11" s="827" t="s">
        <v>2</v>
      </c>
      <c r="I11" s="828" t="s">
        <v>2</v>
      </c>
    </row>
    <row r="12" spans="1:9" x14ac:dyDescent="0.25">
      <c r="A12" s="807" t="s">
        <v>183</v>
      </c>
      <c r="B12" s="808"/>
      <c r="C12" s="831"/>
      <c r="D12" s="808"/>
      <c r="E12" s="808"/>
      <c r="F12" s="808"/>
      <c r="G12" s="808"/>
      <c r="H12" s="808"/>
      <c r="I12" s="809"/>
    </row>
    <row r="13" spans="1:9" x14ac:dyDescent="0.25">
      <c r="A13" s="810" t="s">
        <v>331</v>
      </c>
      <c r="B13" s="811" t="s">
        <v>320</v>
      </c>
      <c r="C13" s="830">
        <v>4</v>
      </c>
      <c r="D13" s="813">
        <v>1530</v>
      </c>
      <c r="E13" s="813">
        <v>5770</v>
      </c>
      <c r="F13" s="813">
        <v>5163</v>
      </c>
      <c r="G13" s="813">
        <v>7580</v>
      </c>
      <c r="H13" s="827" t="s">
        <v>2</v>
      </c>
      <c r="I13" s="828" t="s">
        <v>2</v>
      </c>
    </row>
    <row r="14" spans="1:9" x14ac:dyDescent="0.25">
      <c r="A14" s="810" t="s">
        <v>330</v>
      </c>
      <c r="B14" s="811" t="s">
        <v>320</v>
      </c>
      <c r="C14" s="830">
        <v>4</v>
      </c>
      <c r="D14" s="812" t="s">
        <v>108</v>
      </c>
      <c r="E14" s="812" t="s">
        <v>108</v>
      </c>
      <c r="F14" s="812" t="s">
        <v>108</v>
      </c>
      <c r="G14" s="827">
        <v>1.4</v>
      </c>
      <c r="H14" s="827" t="s">
        <v>2</v>
      </c>
      <c r="I14" s="828" t="s">
        <v>2</v>
      </c>
    </row>
    <row r="15" spans="1:9" x14ac:dyDescent="0.25">
      <c r="A15" s="810" t="s">
        <v>325</v>
      </c>
      <c r="B15" s="811" t="s">
        <v>320</v>
      </c>
      <c r="C15" s="830">
        <v>4</v>
      </c>
      <c r="D15" s="830">
        <v>604</v>
      </c>
      <c r="E15" s="830">
        <v>1585</v>
      </c>
      <c r="F15" s="827">
        <v>1379</v>
      </c>
      <c r="G15" s="827">
        <v>1740</v>
      </c>
      <c r="H15" s="827" t="s">
        <v>2</v>
      </c>
      <c r="I15" s="828" t="s">
        <v>2</v>
      </c>
    </row>
    <row r="16" spans="1:9" x14ac:dyDescent="0.25">
      <c r="A16" s="810" t="s">
        <v>324</v>
      </c>
      <c r="B16" s="811" t="s">
        <v>320</v>
      </c>
      <c r="C16" s="830">
        <v>4</v>
      </c>
      <c r="D16" s="827">
        <v>5.0999999999999996</v>
      </c>
      <c r="E16" s="827">
        <v>32</v>
      </c>
      <c r="F16" s="827">
        <v>33</v>
      </c>
      <c r="G16" s="827">
        <v>62</v>
      </c>
      <c r="H16" s="827" t="s">
        <v>2</v>
      </c>
      <c r="I16" s="828" t="s">
        <v>2</v>
      </c>
    </row>
    <row r="17" spans="1:9" x14ac:dyDescent="0.25">
      <c r="A17" s="810" t="s">
        <v>323</v>
      </c>
      <c r="B17" s="811" t="s">
        <v>47</v>
      </c>
      <c r="C17" s="830">
        <v>4</v>
      </c>
      <c r="D17" s="812">
        <v>1.4</v>
      </c>
      <c r="E17" s="812">
        <v>7.4</v>
      </c>
      <c r="F17" s="827">
        <v>6.4</v>
      </c>
      <c r="G17" s="827">
        <v>9.4</v>
      </c>
      <c r="H17" s="827" t="s">
        <v>2</v>
      </c>
      <c r="I17" s="828" t="s">
        <v>2</v>
      </c>
    </row>
    <row r="18" spans="1:9" x14ac:dyDescent="0.25">
      <c r="A18" s="810" t="s">
        <v>321</v>
      </c>
      <c r="B18" s="811" t="s">
        <v>320</v>
      </c>
      <c r="C18" s="830">
        <v>4</v>
      </c>
      <c r="D18" s="813" t="s">
        <v>322</v>
      </c>
      <c r="E18" s="813" t="s">
        <v>322</v>
      </c>
      <c r="F18" s="813" t="s">
        <v>322</v>
      </c>
      <c r="G18" s="813">
        <v>1300</v>
      </c>
      <c r="H18" s="827" t="s">
        <v>2</v>
      </c>
      <c r="I18" s="828" t="s">
        <v>2</v>
      </c>
    </row>
    <row r="19" spans="1:9" x14ac:dyDescent="0.25">
      <c r="A19" s="810" t="s">
        <v>319</v>
      </c>
      <c r="B19" s="811" t="s">
        <v>320</v>
      </c>
      <c r="C19" s="830">
        <v>4</v>
      </c>
      <c r="D19" s="813">
        <v>12900</v>
      </c>
      <c r="E19" s="813">
        <v>73900</v>
      </c>
      <c r="F19" s="813">
        <v>63625</v>
      </c>
      <c r="G19" s="813">
        <v>93800</v>
      </c>
      <c r="H19" s="827" t="s">
        <v>2</v>
      </c>
      <c r="I19" s="828" t="s">
        <v>2</v>
      </c>
    </row>
    <row r="20" spans="1:9" ht="15.75" x14ac:dyDescent="0.3">
      <c r="A20" s="810" t="s">
        <v>535</v>
      </c>
      <c r="B20" s="811" t="s">
        <v>47</v>
      </c>
      <c r="C20" s="830">
        <v>4</v>
      </c>
      <c r="D20" s="827" t="s">
        <v>145</v>
      </c>
      <c r="E20" s="827" t="s">
        <v>145</v>
      </c>
      <c r="F20" s="827" t="s">
        <v>145</v>
      </c>
      <c r="G20" s="827">
        <v>1.1000000000000001</v>
      </c>
      <c r="H20" s="827" t="s">
        <v>2</v>
      </c>
      <c r="I20" s="828" t="s">
        <v>2</v>
      </c>
    </row>
    <row r="21" spans="1:9" x14ac:dyDescent="0.25">
      <c r="A21" s="814" t="s">
        <v>109</v>
      </c>
      <c r="B21" s="815"/>
      <c r="C21" s="832"/>
      <c r="D21" s="815"/>
      <c r="E21" s="815"/>
      <c r="F21" s="815"/>
      <c r="G21" s="815"/>
      <c r="H21" s="815"/>
      <c r="I21" s="816"/>
    </row>
    <row r="22" spans="1:9" x14ac:dyDescent="0.25">
      <c r="A22" s="810" t="s">
        <v>110</v>
      </c>
      <c r="B22" s="811" t="s">
        <v>217</v>
      </c>
      <c r="C22" s="830">
        <v>4</v>
      </c>
      <c r="D22" s="813">
        <v>19300</v>
      </c>
      <c r="E22" s="813">
        <v>20800</v>
      </c>
      <c r="F22" s="813">
        <v>20725</v>
      </c>
      <c r="G22" s="813">
        <v>22000</v>
      </c>
      <c r="H22" s="827" t="s">
        <v>2</v>
      </c>
      <c r="I22" s="828" t="s">
        <v>2</v>
      </c>
    </row>
    <row r="23" spans="1:9" x14ac:dyDescent="0.25">
      <c r="A23" s="810" t="s">
        <v>113</v>
      </c>
      <c r="B23" s="811" t="s">
        <v>217</v>
      </c>
      <c r="C23" s="830">
        <v>4</v>
      </c>
      <c r="D23" s="827" t="s">
        <v>122</v>
      </c>
      <c r="E23" s="827" t="s">
        <v>122</v>
      </c>
      <c r="F23" s="827" t="s">
        <v>122</v>
      </c>
      <c r="G23" s="827">
        <v>0.12</v>
      </c>
      <c r="H23" s="827" t="s">
        <v>2</v>
      </c>
      <c r="I23" s="828" t="s">
        <v>2</v>
      </c>
    </row>
    <row r="24" spans="1:9" x14ac:dyDescent="0.25">
      <c r="A24" s="810" t="s">
        <v>114</v>
      </c>
      <c r="B24" s="811" t="s">
        <v>217</v>
      </c>
      <c r="C24" s="830">
        <v>4</v>
      </c>
      <c r="D24" s="829" t="s">
        <v>529</v>
      </c>
      <c r="E24" s="829" t="s">
        <v>303</v>
      </c>
      <c r="F24" s="829" t="s">
        <v>536</v>
      </c>
      <c r="G24" s="829" t="s">
        <v>530</v>
      </c>
      <c r="H24" s="827">
        <v>100</v>
      </c>
      <c r="I24" s="828">
        <v>50</v>
      </c>
    </row>
    <row r="25" spans="1:9" x14ac:dyDescent="0.25">
      <c r="A25" s="810" t="s">
        <v>115</v>
      </c>
      <c r="B25" s="811" t="s">
        <v>217</v>
      </c>
      <c r="C25" s="830">
        <v>4</v>
      </c>
      <c r="D25" s="827">
        <v>130</v>
      </c>
      <c r="E25" s="827">
        <v>145</v>
      </c>
      <c r="F25" s="827">
        <v>145</v>
      </c>
      <c r="G25" s="827">
        <v>159</v>
      </c>
      <c r="H25" s="827" t="s">
        <v>2</v>
      </c>
      <c r="I25" s="828" t="s">
        <v>2</v>
      </c>
    </row>
    <row r="26" spans="1:9" x14ac:dyDescent="0.25">
      <c r="A26" s="810" t="s">
        <v>116</v>
      </c>
      <c r="B26" s="811" t="s">
        <v>217</v>
      </c>
      <c r="C26" s="830">
        <v>4</v>
      </c>
      <c r="D26" s="827">
        <v>0.59</v>
      </c>
      <c r="E26" s="827">
        <v>0.8</v>
      </c>
      <c r="F26" s="827">
        <v>0.77</v>
      </c>
      <c r="G26" s="827">
        <v>0.89</v>
      </c>
      <c r="H26" s="827" t="s">
        <v>2</v>
      </c>
      <c r="I26" s="828" t="s">
        <v>2</v>
      </c>
    </row>
    <row r="27" spans="1:9" x14ac:dyDescent="0.25">
      <c r="A27" s="810" t="s">
        <v>118</v>
      </c>
      <c r="B27" s="811" t="s">
        <v>217</v>
      </c>
      <c r="C27" s="830">
        <v>4</v>
      </c>
      <c r="D27" s="827">
        <v>0.34</v>
      </c>
      <c r="E27" s="827">
        <v>0.52</v>
      </c>
      <c r="F27" s="827">
        <v>0.49</v>
      </c>
      <c r="G27" s="827">
        <v>0.57999999999999996</v>
      </c>
      <c r="H27" s="827" t="s">
        <v>2</v>
      </c>
      <c r="I27" s="828" t="s">
        <v>2</v>
      </c>
    </row>
    <row r="28" spans="1:9" x14ac:dyDescent="0.25">
      <c r="A28" s="810" t="s">
        <v>119</v>
      </c>
      <c r="B28" s="811" t="s">
        <v>217</v>
      </c>
      <c r="C28" s="830">
        <v>4</v>
      </c>
      <c r="D28" s="827">
        <v>5.5</v>
      </c>
      <c r="E28" s="827">
        <v>10</v>
      </c>
      <c r="F28" s="827">
        <v>9.3000000000000007</v>
      </c>
      <c r="G28" s="827">
        <v>12</v>
      </c>
      <c r="H28" s="827" t="s">
        <v>2</v>
      </c>
      <c r="I28" s="828" t="s">
        <v>2</v>
      </c>
    </row>
    <row r="29" spans="1:9" x14ac:dyDescent="0.25">
      <c r="A29" s="810" t="s">
        <v>120</v>
      </c>
      <c r="B29" s="811" t="s">
        <v>217</v>
      </c>
      <c r="C29" s="830">
        <v>4</v>
      </c>
      <c r="D29" s="827" t="s">
        <v>122</v>
      </c>
      <c r="E29" s="827">
        <v>0.32</v>
      </c>
      <c r="F29" s="827">
        <v>0.3</v>
      </c>
      <c r="G29" s="827">
        <v>0.5</v>
      </c>
      <c r="H29" s="827" t="s">
        <v>2</v>
      </c>
      <c r="I29" s="828" t="s">
        <v>2</v>
      </c>
    </row>
    <row r="30" spans="1:9" x14ac:dyDescent="0.25">
      <c r="A30" s="810" t="s">
        <v>123</v>
      </c>
      <c r="B30" s="811" t="s">
        <v>217</v>
      </c>
      <c r="C30" s="830">
        <v>4</v>
      </c>
      <c r="D30" s="829" t="s">
        <v>257</v>
      </c>
      <c r="E30" s="829" t="s">
        <v>261</v>
      </c>
      <c r="F30" s="829" t="s">
        <v>537</v>
      </c>
      <c r="G30" s="829" t="s">
        <v>262</v>
      </c>
      <c r="H30" s="827">
        <v>100</v>
      </c>
      <c r="I30" s="828" t="s">
        <v>2</v>
      </c>
    </row>
    <row r="31" spans="1:9" x14ac:dyDescent="0.25">
      <c r="A31" s="810" t="s">
        <v>125</v>
      </c>
      <c r="B31" s="811" t="s">
        <v>217</v>
      </c>
      <c r="C31" s="830">
        <v>4</v>
      </c>
      <c r="D31" s="827">
        <v>13</v>
      </c>
      <c r="E31" s="827">
        <v>15</v>
      </c>
      <c r="F31" s="827">
        <v>23</v>
      </c>
      <c r="G31" s="827">
        <v>49</v>
      </c>
      <c r="H31" s="827" t="s">
        <v>2</v>
      </c>
      <c r="I31" s="828" t="s">
        <v>2</v>
      </c>
    </row>
    <row r="32" spans="1:9" x14ac:dyDescent="0.25">
      <c r="A32" s="810" t="s">
        <v>126</v>
      </c>
      <c r="B32" s="811" t="s">
        <v>217</v>
      </c>
      <c r="C32" s="830">
        <v>4</v>
      </c>
      <c r="D32" s="827">
        <v>26</v>
      </c>
      <c r="E32" s="829" t="s">
        <v>263</v>
      </c>
      <c r="F32" s="829" t="s">
        <v>259</v>
      </c>
      <c r="G32" s="829" t="s">
        <v>532</v>
      </c>
      <c r="H32" s="827">
        <v>75</v>
      </c>
      <c r="I32" s="828" t="s">
        <v>2</v>
      </c>
    </row>
    <row r="33" spans="1:9" x14ac:dyDescent="0.25">
      <c r="A33" s="810" t="s">
        <v>127</v>
      </c>
      <c r="B33" s="811" t="s">
        <v>217</v>
      </c>
      <c r="C33" s="830">
        <v>4</v>
      </c>
      <c r="D33" s="813">
        <v>27700</v>
      </c>
      <c r="E33" s="813">
        <v>31100</v>
      </c>
      <c r="F33" s="813">
        <v>44475</v>
      </c>
      <c r="G33" s="813">
        <v>88000</v>
      </c>
      <c r="H33" s="827" t="s">
        <v>2</v>
      </c>
      <c r="I33" s="828" t="s">
        <v>2</v>
      </c>
    </row>
    <row r="34" spans="1:9" x14ac:dyDescent="0.25">
      <c r="A34" s="810" t="s">
        <v>128</v>
      </c>
      <c r="B34" s="811" t="s">
        <v>217</v>
      </c>
      <c r="C34" s="830">
        <v>4</v>
      </c>
      <c r="D34" s="827">
        <v>5.3</v>
      </c>
      <c r="E34" s="827">
        <v>6.9</v>
      </c>
      <c r="F34" s="827">
        <v>6.8</v>
      </c>
      <c r="G34" s="827">
        <v>8.1999999999999993</v>
      </c>
      <c r="H34" s="827" t="s">
        <v>2</v>
      </c>
      <c r="I34" s="828" t="s">
        <v>2</v>
      </c>
    </row>
    <row r="35" spans="1:9" x14ac:dyDescent="0.25">
      <c r="A35" s="810" t="s">
        <v>129</v>
      </c>
      <c r="B35" s="811" t="s">
        <v>217</v>
      </c>
      <c r="C35" s="830">
        <v>4</v>
      </c>
      <c r="D35" s="827">
        <v>33</v>
      </c>
      <c r="E35" s="827">
        <v>43</v>
      </c>
      <c r="F35" s="827">
        <v>42</v>
      </c>
      <c r="G35" s="827">
        <v>52</v>
      </c>
      <c r="H35" s="827" t="s">
        <v>2</v>
      </c>
      <c r="I35" s="828" t="s">
        <v>2</v>
      </c>
    </row>
    <row r="36" spans="1:9" x14ac:dyDescent="0.25">
      <c r="A36" s="810" t="s">
        <v>130</v>
      </c>
      <c r="B36" s="811" t="s">
        <v>217</v>
      </c>
      <c r="C36" s="830">
        <v>4</v>
      </c>
      <c r="D36" s="827">
        <v>282</v>
      </c>
      <c r="E36" s="827">
        <v>346</v>
      </c>
      <c r="F36" s="827">
        <v>402</v>
      </c>
      <c r="G36" s="827">
        <v>634</v>
      </c>
      <c r="H36" s="827" t="s">
        <v>2</v>
      </c>
      <c r="I36" s="828" t="s">
        <v>2</v>
      </c>
    </row>
    <row r="37" spans="1:9" x14ac:dyDescent="0.25">
      <c r="A37" s="810" t="s">
        <v>131</v>
      </c>
      <c r="B37" s="811" t="s">
        <v>217</v>
      </c>
      <c r="C37" s="830">
        <v>4</v>
      </c>
      <c r="D37" s="827">
        <v>2.1999999999999999E-2</v>
      </c>
      <c r="E37" s="827">
        <v>4.2999999999999997E-2</v>
      </c>
      <c r="F37" s="827">
        <v>5.2999999999999999E-2</v>
      </c>
      <c r="G37" s="827">
        <v>0.11</v>
      </c>
      <c r="H37" s="827" t="s">
        <v>2</v>
      </c>
      <c r="I37" s="828" t="s">
        <v>2</v>
      </c>
    </row>
    <row r="38" spans="1:9" x14ac:dyDescent="0.25">
      <c r="A38" s="810" t="s">
        <v>133</v>
      </c>
      <c r="B38" s="811" t="s">
        <v>217</v>
      </c>
      <c r="C38" s="830">
        <v>4</v>
      </c>
      <c r="D38" s="812">
        <v>1</v>
      </c>
      <c r="E38" s="827">
        <v>3.3</v>
      </c>
      <c r="F38" s="827">
        <v>2.9</v>
      </c>
      <c r="G38" s="827">
        <v>4.2</v>
      </c>
      <c r="H38" s="827" t="s">
        <v>2</v>
      </c>
      <c r="I38" s="828" t="s">
        <v>2</v>
      </c>
    </row>
    <row r="39" spans="1:9" x14ac:dyDescent="0.25">
      <c r="A39" s="810" t="s">
        <v>134</v>
      </c>
      <c r="B39" s="811" t="s">
        <v>217</v>
      </c>
      <c r="C39" s="830">
        <v>4</v>
      </c>
      <c r="D39" s="827">
        <v>38</v>
      </c>
      <c r="E39" s="827">
        <v>51</v>
      </c>
      <c r="F39" s="827">
        <v>51</v>
      </c>
      <c r="G39" s="827">
        <v>65</v>
      </c>
      <c r="H39" s="827" t="s">
        <v>2</v>
      </c>
      <c r="I39" s="828" t="s">
        <v>2</v>
      </c>
    </row>
    <row r="40" spans="1:9" x14ac:dyDescent="0.25">
      <c r="A40" s="810" t="s">
        <v>135</v>
      </c>
      <c r="B40" s="811" t="s">
        <v>217</v>
      </c>
      <c r="C40" s="830">
        <v>4</v>
      </c>
      <c r="D40" s="827" t="s">
        <v>181</v>
      </c>
      <c r="E40" s="827">
        <v>0.72</v>
      </c>
      <c r="F40" s="827">
        <v>0.68</v>
      </c>
      <c r="G40" s="827">
        <v>1.2</v>
      </c>
      <c r="H40" s="827" t="s">
        <v>2</v>
      </c>
      <c r="I40" s="828" t="s">
        <v>2</v>
      </c>
    </row>
    <row r="41" spans="1:9" x14ac:dyDescent="0.25">
      <c r="A41" s="810" t="s">
        <v>137</v>
      </c>
      <c r="B41" s="811" t="s">
        <v>217</v>
      </c>
      <c r="C41" s="830">
        <v>4</v>
      </c>
      <c r="D41" s="827" t="s">
        <v>181</v>
      </c>
      <c r="E41" s="827">
        <v>0.22</v>
      </c>
      <c r="F41" s="827" t="s">
        <v>181</v>
      </c>
      <c r="G41" s="827">
        <v>0.26</v>
      </c>
      <c r="H41" s="827" t="s">
        <v>2</v>
      </c>
      <c r="I41" s="828" t="s">
        <v>2</v>
      </c>
    </row>
    <row r="42" spans="1:9" x14ac:dyDescent="0.25">
      <c r="A42" s="810" t="s">
        <v>138</v>
      </c>
      <c r="B42" s="811" t="s">
        <v>217</v>
      </c>
      <c r="C42" s="830">
        <v>4</v>
      </c>
      <c r="D42" s="827">
        <v>14</v>
      </c>
      <c r="E42" s="827">
        <v>15</v>
      </c>
      <c r="F42" s="827">
        <v>17</v>
      </c>
      <c r="G42" s="827">
        <v>23</v>
      </c>
      <c r="H42" s="827" t="s">
        <v>2</v>
      </c>
      <c r="I42" s="828" t="s">
        <v>2</v>
      </c>
    </row>
    <row r="43" spans="1:9" x14ac:dyDescent="0.25">
      <c r="A43" s="810" t="s">
        <v>221</v>
      </c>
      <c r="B43" s="811" t="s">
        <v>217</v>
      </c>
      <c r="C43" s="830">
        <v>4</v>
      </c>
      <c r="D43" s="827">
        <v>340</v>
      </c>
      <c r="E43" s="813">
        <v>1680</v>
      </c>
      <c r="F43" s="813">
        <v>1458</v>
      </c>
      <c r="G43" s="813">
        <v>2130</v>
      </c>
      <c r="H43" s="827" t="s">
        <v>2</v>
      </c>
      <c r="I43" s="828" t="s">
        <v>2</v>
      </c>
    </row>
    <row r="44" spans="1:9" x14ac:dyDescent="0.25">
      <c r="A44" s="810" t="s">
        <v>139</v>
      </c>
      <c r="B44" s="811" t="s">
        <v>217</v>
      </c>
      <c r="C44" s="830">
        <v>4</v>
      </c>
      <c r="D44" s="827">
        <v>0.28999999999999998</v>
      </c>
      <c r="E44" s="827">
        <v>0.34</v>
      </c>
      <c r="F44" s="827">
        <v>0.34</v>
      </c>
      <c r="G44" s="827">
        <v>0.39</v>
      </c>
      <c r="H44" s="827" t="s">
        <v>2</v>
      </c>
      <c r="I44" s="828" t="s">
        <v>2</v>
      </c>
    </row>
    <row r="45" spans="1:9" x14ac:dyDescent="0.25">
      <c r="A45" s="810" t="s">
        <v>140</v>
      </c>
      <c r="B45" s="811" t="s">
        <v>217</v>
      </c>
      <c r="C45" s="830">
        <v>4</v>
      </c>
      <c r="D45" s="812" t="s">
        <v>218</v>
      </c>
      <c r="E45" s="812" t="s">
        <v>218</v>
      </c>
      <c r="F45" s="812" t="s">
        <v>218</v>
      </c>
      <c r="G45" s="812" t="s">
        <v>218</v>
      </c>
      <c r="H45" s="827" t="s">
        <v>2</v>
      </c>
      <c r="I45" s="828" t="s">
        <v>2</v>
      </c>
    </row>
    <row r="46" spans="1:9" x14ac:dyDescent="0.25">
      <c r="A46" s="810" t="s">
        <v>141</v>
      </c>
      <c r="B46" s="811" t="s">
        <v>217</v>
      </c>
      <c r="C46" s="830">
        <v>4</v>
      </c>
      <c r="D46" s="827">
        <v>558</v>
      </c>
      <c r="E46" s="827">
        <v>696</v>
      </c>
      <c r="F46" s="827">
        <v>782</v>
      </c>
      <c r="G46" s="813">
        <v>1180</v>
      </c>
      <c r="H46" s="827" t="s">
        <v>2</v>
      </c>
      <c r="I46" s="828" t="s">
        <v>2</v>
      </c>
    </row>
    <row r="47" spans="1:9" x14ac:dyDescent="0.25">
      <c r="A47" s="810" t="s">
        <v>142</v>
      </c>
      <c r="B47" s="811" t="s">
        <v>217</v>
      </c>
      <c r="C47" s="830">
        <v>4</v>
      </c>
      <c r="D47" s="812">
        <v>3</v>
      </c>
      <c r="E47" s="827">
        <v>4.4000000000000004</v>
      </c>
      <c r="F47" s="827">
        <v>4.3</v>
      </c>
      <c r="G47" s="827">
        <v>5.4</v>
      </c>
      <c r="H47" s="827" t="s">
        <v>2</v>
      </c>
      <c r="I47" s="828" t="s">
        <v>2</v>
      </c>
    </row>
    <row r="48" spans="1:9" x14ac:dyDescent="0.25">
      <c r="A48" s="810" t="s">
        <v>143</v>
      </c>
      <c r="B48" s="811" t="s">
        <v>217</v>
      </c>
      <c r="C48" s="830">
        <v>4</v>
      </c>
      <c r="D48" s="827">
        <v>51</v>
      </c>
      <c r="E48" s="827">
        <v>55</v>
      </c>
      <c r="F48" s="827">
        <v>55</v>
      </c>
      <c r="G48" s="827">
        <v>59</v>
      </c>
      <c r="H48" s="827" t="s">
        <v>2</v>
      </c>
      <c r="I48" s="828" t="s">
        <v>2</v>
      </c>
    </row>
    <row r="49" spans="1:9" ht="15.75" thickBot="1" x14ac:dyDescent="0.3">
      <c r="A49" s="817" t="s">
        <v>144</v>
      </c>
      <c r="B49" s="818" t="s">
        <v>217</v>
      </c>
      <c r="C49" s="833">
        <v>4</v>
      </c>
      <c r="D49" s="834">
        <v>71</v>
      </c>
      <c r="E49" s="834">
        <v>104</v>
      </c>
      <c r="F49" s="834">
        <v>101</v>
      </c>
      <c r="G49" s="836" t="s">
        <v>534</v>
      </c>
      <c r="H49" s="834">
        <v>25</v>
      </c>
      <c r="I49" s="835" t="s">
        <v>2</v>
      </c>
    </row>
    <row r="50" spans="1:9" x14ac:dyDescent="0.25">
      <c r="A50" s="1111" t="s">
        <v>3</v>
      </c>
      <c r="B50" s="802"/>
      <c r="C50" s="803"/>
      <c r="D50" s="803"/>
      <c r="E50" s="803"/>
      <c r="F50" s="803"/>
      <c r="G50" s="803"/>
      <c r="H50" s="803"/>
      <c r="I50" s="803"/>
    </row>
    <row r="51" spans="1:9" x14ac:dyDescent="0.25">
      <c r="A51" s="937" t="s">
        <v>678</v>
      </c>
      <c r="B51" s="802"/>
      <c r="C51" s="803"/>
      <c r="D51" s="803"/>
      <c r="E51" s="803"/>
      <c r="F51" s="803"/>
      <c r="G51" s="803"/>
      <c r="H51" s="803"/>
      <c r="I51" s="803"/>
    </row>
    <row r="52" spans="1:9" x14ac:dyDescent="0.25">
      <c r="A52" s="1110" t="s">
        <v>679</v>
      </c>
      <c r="B52" s="802"/>
      <c r="C52" s="803"/>
      <c r="D52" s="803"/>
      <c r="E52" s="803"/>
      <c r="F52" s="803"/>
      <c r="G52" s="803"/>
      <c r="H52" s="803"/>
      <c r="I52" s="803"/>
    </row>
    <row r="53" spans="1:9" x14ac:dyDescent="0.25">
      <c r="A53" s="1110" t="s">
        <v>680</v>
      </c>
      <c r="B53" s="802"/>
      <c r="C53" s="803"/>
      <c r="D53" s="803"/>
      <c r="E53" s="803"/>
      <c r="F53" s="803"/>
      <c r="G53" s="803"/>
      <c r="H53" s="803"/>
      <c r="I53" s="803"/>
    </row>
    <row r="54" spans="1:9" x14ac:dyDescent="0.25">
      <c r="A54" s="1255" t="s">
        <v>710</v>
      </c>
      <c r="B54" s="1255"/>
      <c r="C54" s="1255"/>
      <c r="D54" s="1255"/>
      <c r="E54" s="1255"/>
      <c r="F54" s="1255"/>
      <c r="G54" s="1255"/>
      <c r="H54" s="1255"/>
      <c r="I54" s="1255"/>
    </row>
    <row r="55" spans="1:9" ht="19.5" customHeight="1" x14ac:dyDescent="0.25">
      <c r="A55" s="1255"/>
      <c r="B55" s="1255"/>
      <c r="C55" s="1255"/>
      <c r="D55" s="1255"/>
      <c r="E55" s="1255"/>
      <c r="F55" s="1255"/>
      <c r="G55" s="1255"/>
      <c r="H55" s="1255"/>
      <c r="I55" s="1255"/>
    </row>
  </sheetData>
  <mergeCells count="8">
    <mergeCell ref="A54:I55"/>
    <mergeCell ref="E5:E6"/>
    <mergeCell ref="F5:F6"/>
    <mergeCell ref="G5:G6"/>
    <mergeCell ref="A3:A6"/>
    <mergeCell ref="B3:B6"/>
    <mergeCell ref="C5:C6"/>
    <mergeCell ref="D5:D6"/>
  </mergeCells>
  <pageMargins left="0.7" right="0.7" top="0.75" bottom="0.75" header="0.3" footer="0.3"/>
  <pageSetup scale="90" orientation="portrait" horizontalDpi="1200" verticalDpi="1200" r:id="rId1"/>
  <rowBreaks count="1" manualBreakCount="1">
    <brk id="27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A56" sqref="A56:G57"/>
    </sheetView>
  </sheetViews>
  <sheetFormatPr defaultRowHeight="15" x14ac:dyDescent="0.25"/>
  <cols>
    <col min="1" max="1" width="23.42578125" customWidth="1"/>
    <col min="2" max="2" width="12.28515625" customWidth="1"/>
    <col min="3" max="7" width="12.7109375" customWidth="1"/>
  </cols>
  <sheetData>
    <row r="1" spans="1:7" x14ac:dyDescent="0.25">
      <c r="A1" s="838" t="s">
        <v>663</v>
      </c>
      <c r="B1" s="837"/>
      <c r="C1" s="839"/>
      <c r="D1" s="839"/>
      <c r="E1" s="839"/>
      <c r="F1" s="839"/>
      <c r="G1" s="839"/>
    </row>
    <row r="2" spans="1:7" ht="15.75" thickBot="1" x14ac:dyDescent="0.3">
      <c r="A2" s="838" t="s">
        <v>7</v>
      </c>
      <c r="B2" s="837"/>
      <c r="C2" s="839"/>
      <c r="D2" s="839"/>
      <c r="E2" s="839"/>
      <c r="F2" s="839"/>
      <c r="G2" s="839"/>
    </row>
    <row r="3" spans="1:7" x14ac:dyDescent="0.25">
      <c r="A3" s="840" t="s">
        <v>8</v>
      </c>
      <c r="B3" s="1276" t="s">
        <v>685</v>
      </c>
      <c r="C3" s="1278" t="s">
        <v>406</v>
      </c>
      <c r="D3" s="1278" t="s">
        <v>407</v>
      </c>
      <c r="E3" s="1278" t="s">
        <v>408</v>
      </c>
      <c r="F3" s="1278" t="s">
        <v>409</v>
      </c>
      <c r="G3" s="1279" t="s">
        <v>410</v>
      </c>
    </row>
    <row r="4" spans="1:7" x14ac:dyDescent="0.25">
      <c r="A4" s="841" t="s">
        <v>15</v>
      </c>
      <c r="B4" s="1209"/>
      <c r="C4" s="1277"/>
      <c r="D4" s="1277"/>
      <c r="E4" s="1277"/>
      <c r="F4" s="1277"/>
      <c r="G4" s="1280"/>
    </row>
    <row r="5" spans="1:7" x14ac:dyDescent="0.25">
      <c r="A5" s="841" t="s">
        <v>29</v>
      </c>
      <c r="B5" s="1209"/>
      <c r="C5" s="842" t="s">
        <v>176</v>
      </c>
      <c r="D5" s="842" t="s">
        <v>176</v>
      </c>
      <c r="E5" s="842" t="s">
        <v>176</v>
      </c>
      <c r="F5" s="842" t="s">
        <v>176</v>
      </c>
      <c r="G5" s="843" t="s">
        <v>176</v>
      </c>
    </row>
    <row r="6" spans="1:7" x14ac:dyDescent="0.25">
      <c r="A6" s="841" t="s">
        <v>0</v>
      </c>
      <c r="B6" s="1209"/>
      <c r="C6" s="844">
        <v>41896.564583333333</v>
      </c>
      <c r="D6" s="844">
        <v>41896.518750000003</v>
      </c>
      <c r="E6" s="844">
        <v>41896.474999999999</v>
      </c>
      <c r="F6" s="844">
        <v>41896.406944444447</v>
      </c>
      <c r="G6" s="845">
        <v>41896.363194444442</v>
      </c>
    </row>
    <row r="7" spans="1:7" x14ac:dyDescent="0.25">
      <c r="A7" s="846" t="s">
        <v>31</v>
      </c>
      <c r="B7" s="1209"/>
      <c r="C7" s="847">
        <v>541500</v>
      </c>
      <c r="D7" s="847">
        <v>541583</v>
      </c>
      <c r="E7" s="847">
        <v>543478</v>
      </c>
      <c r="F7" s="847">
        <v>543752</v>
      </c>
      <c r="G7" s="848">
        <v>544734</v>
      </c>
    </row>
    <row r="8" spans="1:7" ht="15.75" thickBot="1" x14ac:dyDescent="0.3">
      <c r="A8" s="849" t="s">
        <v>32</v>
      </c>
      <c r="B8" s="1210"/>
      <c r="C8" s="850">
        <v>7159522</v>
      </c>
      <c r="D8" s="850">
        <v>7158573</v>
      </c>
      <c r="E8" s="850">
        <v>7159267</v>
      </c>
      <c r="F8" s="850">
        <v>7158945</v>
      </c>
      <c r="G8" s="851">
        <v>7158898</v>
      </c>
    </row>
    <row r="9" spans="1:7" x14ac:dyDescent="0.25">
      <c r="A9" s="852" t="s">
        <v>342</v>
      </c>
      <c r="B9" s="853"/>
      <c r="C9" s="853"/>
      <c r="D9" s="853"/>
      <c r="E9" s="853"/>
      <c r="F9" s="853"/>
      <c r="G9" s="854"/>
    </row>
    <row r="10" spans="1:7" x14ac:dyDescent="0.25">
      <c r="A10" s="855" t="s">
        <v>341</v>
      </c>
      <c r="B10" s="856" t="s">
        <v>35</v>
      </c>
      <c r="C10" s="858">
        <v>21.3</v>
      </c>
      <c r="D10" s="858">
        <v>19</v>
      </c>
      <c r="E10" s="858">
        <v>19.5</v>
      </c>
      <c r="F10" s="858">
        <v>19.5</v>
      </c>
      <c r="G10" s="859">
        <v>19.3</v>
      </c>
    </row>
    <row r="11" spans="1:7" x14ac:dyDescent="0.25">
      <c r="A11" s="855" t="s">
        <v>339</v>
      </c>
      <c r="B11" s="856" t="s">
        <v>47</v>
      </c>
      <c r="C11" s="856">
        <v>6.8</v>
      </c>
      <c r="D11" s="856">
        <v>6.2</v>
      </c>
      <c r="E11" s="856">
        <v>5.5</v>
      </c>
      <c r="F11" s="858">
        <v>6</v>
      </c>
      <c r="G11" s="859">
        <v>5</v>
      </c>
    </row>
    <row r="12" spans="1:7" x14ac:dyDescent="0.25">
      <c r="A12" s="855" t="s">
        <v>337</v>
      </c>
      <c r="B12" s="856" t="s">
        <v>47</v>
      </c>
      <c r="C12" s="856">
        <v>88</v>
      </c>
      <c r="D12" s="856">
        <v>88</v>
      </c>
      <c r="E12" s="856">
        <v>88</v>
      </c>
      <c r="F12" s="856">
        <v>91</v>
      </c>
      <c r="G12" s="857">
        <v>93</v>
      </c>
    </row>
    <row r="13" spans="1:7" x14ac:dyDescent="0.25">
      <c r="A13" s="855" t="s">
        <v>335</v>
      </c>
      <c r="B13" s="856" t="s">
        <v>47</v>
      </c>
      <c r="C13" s="856">
        <v>5.6</v>
      </c>
      <c r="D13" s="856">
        <v>5.8</v>
      </c>
      <c r="E13" s="856">
        <v>6.5</v>
      </c>
      <c r="F13" s="856">
        <v>3.3</v>
      </c>
      <c r="G13" s="857">
        <v>2.2999999999999998</v>
      </c>
    </row>
    <row r="14" spans="1:7" x14ac:dyDescent="0.25">
      <c r="A14" s="852" t="s">
        <v>183</v>
      </c>
      <c r="B14" s="853"/>
      <c r="C14" s="853"/>
      <c r="D14" s="853"/>
      <c r="E14" s="853"/>
      <c r="F14" s="853"/>
      <c r="G14" s="854"/>
    </row>
    <row r="15" spans="1:7" x14ac:dyDescent="0.25">
      <c r="A15" s="855" t="s">
        <v>331</v>
      </c>
      <c r="B15" s="856" t="s">
        <v>320</v>
      </c>
      <c r="C15" s="860">
        <v>1730</v>
      </c>
      <c r="D15" s="860">
        <v>1750</v>
      </c>
      <c r="E15" s="860">
        <v>1430</v>
      </c>
      <c r="F15" s="860">
        <v>1480</v>
      </c>
      <c r="G15" s="861">
        <v>1180</v>
      </c>
    </row>
    <row r="16" spans="1:7" x14ac:dyDescent="0.25">
      <c r="A16" s="855" t="s">
        <v>330</v>
      </c>
      <c r="B16" s="856" t="s">
        <v>320</v>
      </c>
      <c r="C16" s="858" t="s">
        <v>108</v>
      </c>
      <c r="D16" s="858" t="s">
        <v>108</v>
      </c>
      <c r="E16" s="858" t="s">
        <v>108</v>
      </c>
      <c r="F16" s="858" t="s">
        <v>108</v>
      </c>
      <c r="G16" s="857">
        <v>1.2</v>
      </c>
    </row>
    <row r="17" spans="1:7" x14ac:dyDescent="0.25">
      <c r="A17" s="855" t="s">
        <v>325</v>
      </c>
      <c r="B17" s="856" t="s">
        <v>320</v>
      </c>
      <c r="C17" s="860">
        <v>1450</v>
      </c>
      <c r="D17" s="860">
        <v>1570</v>
      </c>
      <c r="E17" s="860">
        <v>970</v>
      </c>
      <c r="F17" s="860">
        <v>1030</v>
      </c>
      <c r="G17" s="861">
        <v>854</v>
      </c>
    </row>
    <row r="18" spans="1:7" x14ac:dyDescent="0.25">
      <c r="A18" s="855" t="s">
        <v>324</v>
      </c>
      <c r="B18" s="856" t="s">
        <v>320</v>
      </c>
      <c r="C18" s="856">
        <v>37</v>
      </c>
      <c r="D18" s="856">
        <v>20</v>
      </c>
      <c r="E18" s="856">
        <v>20</v>
      </c>
      <c r="F18" s="856">
        <v>23</v>
      </c>
      <c r="G18" s="857">
        <v>27</v>
      </c>
    </row>
    <row r="19" spans="1:7" x14ac:dyDescent="0.25">
      <c r="A19" s="855" t="s">
        <v>323</v>
      </c>
      <c r="B19" s="856" t="s">
        <v>47</v>
      </c>
      <c r="C19" s="858">
        <v>2</v>
      </c>
      <c r="D19" s="858">
        <v>2</v>
      </c>
      <c r="E19" s="856">
        <v>1.7</v>
      </c>
      <c r="F19" s="856">
        <v>1.8</v>
      </c>
      <c r="G19" s="857">
        <v>1.4</v>
      </c>
    </row>
    <row r="20" spans="1:7" x14ac:dyDescent="0.25">
      <c r="A20" s="855" t="s">
        <v>321</v>
      </c>
      <c r="B20" s="856" t="s">
        <v>320</v>
      </c>
      <c r="C20" s="860" t="s">
        <v>322</v>
      </c>
      <c r="D20" s="860" t="s">
        <v>322</v>
      </c>
      <c r="E20" s="860" t="s">
        <v>322</v>
      </c>
      <c r="F20" s="860" t="s">
        <v>322</v>
      </c>
      <c r="G20" s="861" t="s">
        <v>322</v>
      </c>
    </row>
    <row r="21" spans="1:7" x14ac:dyDescent="0.25">
      <c r="A21" s="855" t="s">
        <v>319</v>
      </c>
      <c r="B21" s="856" t="s">
        <v>320</v>
      </c>
      <c r="C21" s="860">
        <v>19800</v>
      </c>
      <c r="D21" s="860">
        <v>20200</v>
      </c>
      <c r="E21" s="860">
        <v>16800</v>
      </c>
      <c r="F21" s="860">
        <v>17900</v>
      </c>
      <c r="G21" s="861">
        <v>13700</v>
      </c>
    </row>
    <row r="22" spans="1:7" ht="15.75" x14ac:dyDescent="0.3">
      <c r="A22" s="855" t="s">
        <v>318</v>
      </c>
      <c r="B22" s="856" t="s">
        <v>47</v>
      </c>
      <c r="C22" s="856">
        <v>0.81</v>
      </c>
      <c r="D22" s="856" t="s">
        <v>145</v>
      </c>
      <c r="E22" s="856" t="s">
        <v>145</v>
      </c>
      <c r="F22" s="856" t="s">
        <v>145</v>
      </c>
      <c r="G22" s="857" t="s">
        <v>145</v>
      </c>
    </row>
    <row r="23" spans="1:7" x14ac:dyDescent="0.25">
      <c r="A23" s="862" t="s">
        <v>109</v>
      </c>
      <c r="B23" s="863"/>
      <c r="C23" s="863"/>
      <c r="D23" s="863"/>
      <c r="E23" s="863"/>
      <c r="F23" s="863"/>
      <c r="G23" s="864"/>
    </row>
    <row r="24" spans="1:7" x14ac:dyDescent="0.25">
      <c r="A24" s="855" t="s">
        <v>110</v>
      </c>
      <c r="B24" s="856" t="s">
        <v>217</v>
      </c>
      <c r="C24" s="860">
        <v>18600</v>
      </c>
      <c r="D24" s="860">
        <v>18200</v>
      </c>
      <c r="E24" s="860">
        <v>19400</v>
      </c>
      <c r="F24" s="860">
        <v>18900</v>
      </c>
      <c r="G24" s="861">
        <v>18400</v>
      </c>
    </row>
    <row r="25" spans="1:7" x14ac:dyDescent="0.25">
      <c r="A25" s="855" t="s">
        <v>113</v>
      </c>
      <c r="B25" s="856" t="s">
        <v>217</v>
      </c>
      <c r="C25" s="856" t="s">
        <v>122</v>
      </c>
      <c r="D25" s="856" t="s">
        <v>122</v>
      </c>
      <c r="E25" s="856" t="s">
        <v>122</v>
      </c>
      <c r="F25" s="856" t="s">
        <v>122</v>
      </c>
      <c r="G25" s="857" t="s">
        <v>122</v>
      </c>
    </row>
    <row r="26" spans="1:7" x14ac:dyDescent="0.25">
      <c r="A26" s="855" t="s">
        <v>114</v>
      </c>
      <c r="B26" s="856" t="s">
        <v>217</v>
      </c>
      <c r="C26" s="865" t="s">
        <v>538</v>
      </c>
      <c r="D26" s="865" t="s">
        <v>539</v>
      </c>
      <c r="E26" s="865" t="s">
        <v>540</v>
      </c>
      <c r="F26" s="865" t="s">
        <v>541</v>
      </c>
      <c r="G26" s="866" t="s">
        <v>542</v>
      </c>
    </row>
    <row r="27" spans="1:7" x14ac:dyDescent="0.25">
      <c r="A27" s="855" t="s">
        <v>115</v>
      </c>
      <c r="B27" s="856" t="s">
        <v>217</v>
      </c>
      <c r="C27" s="856">
        <v>143</v>
      </c>
      <c r="D27" s="856">
        <v>146</v>
      </c>
      <c r="E27" s="856">
        <v>124</v>
      </c>
      <c r="F27" s="856">
        <v>123</v>
      </c>
      <c r="G27" s="857">
        <v>115</v>
      </c>
    </row>
    <row r="28" spans="1:7" x14ac:dyDescent="0.25">
      <c r="A28" s="855" t="s">
        <v>116</v>
      </c>
      <c r="B28" s="856" t="s">
        <v>217</v>
      </c>
      <c r="C28" s="856">
        <v>0.56999999999999995</v>
      </c>
      <c r="D28" s="856">
        <v>0.59</v>
      </c>
      <c r="E28" s="856">
        <v>0.61</v>
      </c>
      <c r="F28" s="856">
        <v>0.6</v>
      </c>
      <c r="G28" s="857">
        <v>0.56999999999999995</v>
      </c>
    </row>
    <row r="29" spans="1:7" x14ac:dyDescent="0.25">
      <c r="A29" s="855" t="s">
        <v>118</v>
      </c>
      <c r="B29" s="856" t="s">
        <v>217</v>
      </c>
      <c r="C29" s="856">
        <v>0.35</v>
      </c>
      <c r="D29" s="856">
        <v>0.34</v>
      </c>
      <c r="E29" s="856">
        <v>0.35</v>
      </c>
      <c r="F29" s="856">
        <v>0.36</v>
      </c>
      <c r="G29" s="857">
        <v>0.33</v>
      </c>
    </row>
    <row r="30" spans="1:7" x14ac:dyDescent="0.25">
      <c r="A30" s="855" t="s">
        <v>119</v>
      </c>
      <c r="B30" s="856" t="s">
        <v>217</v>
      </c>
      <c r="C30" s="856">
        <v>5.7</v>
      </c>
      <c r="D30" s="856">
        <v>5.7</v>
      </c>
      <c r="E30" s="858">
        <v>6</v>
      </c>
      <c r="F30" s="858">
        <v>6</v>
      </c>
      <c r="G30" s="857">
        <v>6.1</v>
      </c>
    </row>
    <row r="31" spans="1:7" x14ac:dyDescent="0.25">
      <c r="A31" s="855" t="s">
        <v>120</v>
      </c>
      <c r="B31" s="856" t="s">
        <v>217</v>
      </c>
      <c r="C31" s="856">
        <v>0.13</v>
      </c>
      <c r="D31" s="856">
        <v>0.18</v>
      </c>
      <c r="E31" s="856">
        <v>0.1</v>
      </c>
      <c r="F31" s="856" t="s">
        <v>122</v>
      </c>
      <c r="G31" s="857" t="s">
        <v>122</v>
      </c>
    </row>
    <row r="32" spans="1:7" x14ac:dyDescent="0.25">
      <c r="A32" s="855" t="s">
        <v>123</v>
      </c>
      <c r="B32" s="856" t="s">
        <v>217</v>
      </c>
      <c r="C32" s="865" t="s">
        <v>543</v>
      </c>
      <c r="D32" s="865" t="s">
        <v>256</v>
      </c>
      <c r="E32" s="865" t="s">
        <v>261</v>
      </c>
      <c r="F32" s="865" t="s">
        <v>236</v>
      </c>
      <c r="G32" s="866" t="s">
        <v>543</v>
      </c>
    </row>
    <row r="33" spans="1:7" x14ac:dyDescent="0.25">
      <c r="A33" s="855" t="s">
        <v>125</v>
      </c>
      <c r="B33" s="856" t="s">
        <v>217</v>
      </c>
      <c r="C33" s="856">
        <v>35</v>
      </c>
      <c r="D33" s="856">
        <v>44</v>
      </c>
      <c r="E33" s="856">
        <v>25</v>
      </c>
      <c r="F33" s="856">
        <v>32</v>
      </c>
      <c r="G33" s="857">
        <v>21</v>
      </c>
    </row>
    <row r="34" spans="1:7" x14ac:dyDescent="0.25">
      <c r="A34" s="855" t="s">
        <v>126</v>
      </c>
      <c r="B34" s="856" t="s">
        <v>217</v>
      </c>
      <c r="C34" s="865" t="s">
        <v>229</v>
      </c>
      <c r="D34" s="865" t="s">
        <v>227</v>
      </c>
      <c r="E34" s="865" t="s">
        <v>229</v>
      </c>
      <c r="F34" s="865" t="s">
        <v>229</v>
      </c>
      <c r="G34" s="857">
        <v>33</v>
      </c>
    </row>
    <row r="35" spans="1:7" x14ac:dyDescent="0.25">
      <c r="A35" s="855" t="s">
        <v>127</v>
      </c>
      <c r="B35" s="856" t="s">
        <v>217</v>
      </c>
      <c r="C35" s="860">
        <v>47300</v>
      </c>
      <c r="D35" s="860">
        <v>64500</v>
      </c>
      <c r="E35" s="860">
        <v>34100</v>
      </c>
      <c r="F35" s="860">
        <v>40900</v>
      </c>
      <c r="G35" s="861">
        <v>28200</v>
      </c>
    </row>
    <row r="36" spans="1:7" x14ac:dyDescent="0.25">
      <c r="A36" s="855" t="s">
        <v>128</v>
      </c>
      <c r="B36" s="856" t="s">
        <v>217</v>
      </c>
      <c r="C36" s="856">
        <v>5.0999999999999996</v>
      </c>
      <c r="D36" s="858">
        <v>5</v>
      </c>
      <c r="E36" s="856">
        <v>5.2</v>
      </c>
      <c r="F36" s="856">
        <v>5.4</v>
      </c>
      <c r="G36" s="857">
        <v>5.2</v>
      </c>
    </row>
    <row r="37" spans="1:7" x14ac:dyDescent="0.25">
      <c r="A37" s="855" t="s">
        <v>129</v>
      </c>
      <c r="B37" s="856" t="s">
        <v>217</v>
      </c>
      <c r="C37" s="856">
        <v>44</v>
      </c>
      <c r="D37" s="856">
        <v>42</v>
      </c>
      <c r="E37" s="856">
        <v>44</v>
      </c>
      <c r="F37" s="856">
        <v>46</v>
      </c>
      <c r="G37" s="857">
        <v>45</v>
      </c>
    </row>
    <row r="38" spans="1:7" x14ac:dyDescent="0.25">
      <c r="A38" s="855" t="s">
        <v>130</v>
      </c>
      <c r="B38" s="856" t="s">
        <v>217</v>
      </c>
      <c r="C38" s="860">
        <v>1040</v>
      </c>
      <c r="D38" s="860">
        <v>2130</v>
      </c>
      <c r="E38" s="860">
        <v>3300</v>
      </c>
      <c r="F38" s="860">
        <v>2630</v>
      </c>
      <c r="G38" s="861">
        <v>3630</v>
      </c>
    </row>
    <row r="39" spans="1:7" x14ac:dyDescent="0.25">
      <c r="A39" s="855" t="s">
        <v>131</v>
      </c>
      <c r="B39" s="856" t="s">
        <v>217</v>
      </c>
      <c r="C39" s="856">
        <v>1.6E-2</v>
      </c>
      <c r="D39" s="856">
        <v>1.7000000000000001E-2</v>
      </c>
      <c r="E39" s="856">
        <v>1.4E-2</v>
      </c>
      <c r="F39" s="856">
        <v>1.6E-2</v>
      </c>
      <c r="G39" s="857">
        <v>1.4E-2</v>
      </c>
    </row>
    <row r="40" spans="1:7" x14ac:dyDescent="0.25">
      <c r="A40" s="855" t="s">
        <v>133</v>
      </c>
      <c r="B40" s="856" t="s">
        <v>217</v>
      </c>
      <c r="C40" s="856">
        <v>2.2000000000000002</v>
      </c>
      <c r="D40" s="856">
        <v>3.8</v>
      </c>
      <c r="E40" s="856">
        <v>1.6</v>
      </c>
      <c r="F40" s="856">
        <v>2.2000000000000002</v>
      </c>
      <c r="G40" s="857">
        <v>1.3</v>
      </c>
    </row>
    <row r="41" spans="1:7" x14ac:dyDescent="0.25">
      <c r="A41" s="855" t="s">
        <v>134</v>
      </c>
      <c r="B41" s="856" t="s">
        <v>217</v>
      </c>
      <c r="C41" s="856">
        <v>43</v>
      </c>
      <c r="D41" s="856">
        <v>50</v>
      </c>
      <c r="E41" s="856">
        <v>38</v>
      </c>
      <c r="F41" s="856">
        <v>39</v>
      </c>
      <c r="G41" s="857">
        <v>36</v>
      </c>
    </row>
    <row r="42" spans="1:7" x14ac:dyDescent="0.25">
      <c r="A42" s="855" t="s">
        <v>135</v>
      </c>
      <c r="B42" s="856" t="s">
        <v>217</v>
      </c>
      <c r="C42" s="856">
        <v>0.32</v>
      </c>
      <c r="D42" s="856">
        <v>0.3</v>
      </c>
      <c r="E42" s="856" t="s">
        <v>181</v>
      </c>
      <c r="F42" s="856">
        <v>0.23</v>
      </c>
      <c r="G42" s="857" t="s">
        <v>181</v>
      </c>
    </row>
    <row r="43" spans="1:7" x14ac:dyDescent="0.25">
      <c r="A43" s="855" t="s">
        <v>137</v>
      </c>
      <c r="B43" s="856" t="s">
        <v>217</v>
      </c>
      <c r="C43" s="856" t="s">
        <v>181</v>
      </c>
      <c r="D43" s="856" t="s">
        <v>181</v>
      </c>
      <c r="E43" s="856" t="s">
        <v>181</v>
      </c>
      <c r="F43" s="856" t="s">
        <v>181</v>
      </c>
      <c r="G43" s="857" t="s">
        <v>181</v>
      </c>
    </row>
    <row r="44" spans="1:7" x14ac:dyDescent="0.25">
      <c r="A44" s="855" t="s">
        <v>138</v>
      </c>
      <c r="B44" s="856" t="s">
        <v>217</v>
      </c>
      <c r="C44" s="856">
        <v>16</v>
      </c>
      <c r="D44" s="856">
        <v>14</v>
      </c>
      <c r="E44" s="856">
        <v>14</v>
      </c>
      <c r="F44" s="856">
        <v>16</v>
      </c>
      <c r="G44" s="857">
        <v>15</v>
      </c>
    </row>
    <row r="45" spans="1:7" x14ac:dyDescent="0.25">
      <c r="A45" s="855" t="s">
        <v>221</v>
      </c>
      <c r="B45" s="856" t="s">
        <v>217</v>
      </c>
      <c r="C45" s="856">
        <v>520</v>
      </c>
      <c r="D45" s="856">
        <v>540</v>
      </c>
      <c r="E45" s="856">
        <v>540</v>
      </c>
      <c r="F45" s="856">
        <v>540</v>
      </c>
      <c r="G45" s="857">
        <v>380</v>
      </c>
    </row>
    <row r="46" spans="1:7" x14ac:dyDescent="0.25">
      <c r="A46" s="855" t="s">
        <v>139</v>
      </c>
      <c r="B46" s="856" t="s">
        <v>217</v>
      </c>
      <c r="C46" s="856">
        <v>0.27</v>
      </c>
      <c r="D46" s="856">
        <v>0.31</v>
      </c>
      <c r="E46" s="856">
        <v>0.27</v>
      </c>
      <c r="F46" s="856">
        <v>0.3</v>
      </c>
      <c r="G46" s="857">
        <v>0.28000000000000003</v>
      </c>
    </row>
    <row r="47" spans="1:7" x14ac:dyDescent="0.25">
      <c r="A47" s="855" t="s">
        <v>140</v>
      </c>
      <c r="B47" s="856" t="s">
        <v>217</v>
      </c>
      <c r="C47" s="858" t="s">
        <v>522</v>
      </c>
      <c r="D47" s="858" t="s">
        <v>522</v>
      </c>
      <c r="E47" s="858" t="s">
        <v>522</v>
      </c>
      <c r="F47" s="858" t="s">
        <v>522</v>
      </c>
      <c r="G47" s="859" t="s">
        <v>522</v>
      </c>
    </row>
    <row r="48" spans="1:7" x14ac:dyDescent="0.25">
      <c r="A48" s="855" t="s">
        <v>141</v>
      </c>
      <c r="B48" s="856" t="s">
        <v>217</v>
      </c>
      <c r="C48" s="856">
        <v>849</v>
      </c>
      <c r="D48" s="856">
        <v>834</v>
      </c>
      <c r="E48" s="856">
        <v>978</v>
      </c>
      <c r="F48" s="856">
        <v>918</v>
      </c>
      <c r="G48" s="857">
        <v>988</v>
      </c>
    </row>
    <row r="49" spans="1:7" x14ac:dyDescent="0.25">
      <c r="A49" s="855" t="s">
        <v>142</v>
      </c>
      <c r="B49" s="856" t="s">
        <v>217</v>
      </c>
      <c r="C49" s="856">
        <v>3.5</v>
      </c>
      <c r="D49" s="856">
        <v>3.5</v>
      </c>
      <c r="E49" s="856">
        <v>3.5</v>
      </c>
      <c r="F49" s="856">
        <v>3.6</v>
      </c>
      <c r="G49" s="857">
        <v>3.2</v>
      </c>
    </row>
    <row r="50" spans="1:7" x14ac:dyDescent="0.25">
      <c r="A50" s="855" t="s">
        <v>143</v>
      </c>
      <c r="B50" s="856" t="s">
        <v>217</v>
      </c>
      <c r="C50" s="856">
        <v>52</v>
      </c>
      <c r="D50" s="856">
        <v>50</v>
      </c>
      <c r="E50" s="856">
        <v>54</v>
      </c>
      <c r="F50" s="856">
        <v>54</v>
      </c>
      <c r="G50" s="857">
        <v>53</v>
      </c>
    </row>
    <row r="51" spans="1:7" ht="15.75" thickBot="1" x14ac:dyDescent="0.3">
      <c r="A51" s="867" t="s">
        <v>144</v>
      </c>
      <c r="B51" s="868" t="s">
        <v>217</v>
      </c>
      <c r="C51" s="868">
        <v>71</v>
      </c>
      <c r="D51" s="868">
        <v>73</v>
      </c>
      <c r="E51" s="868">
        <v>70</v>
      </c>
      <c r="F51" s="868">
        <v>69</v>
      </c>
      <c r="G51" s="869">
        <v>65</v>
      </c>
    </row>
    <row r="52" spans="1:7" x14ac:dyDescent="0.25">
      <c r="A52" s="1109" t="s">
        <v>701</v>
      </c>
      <c r="B52" s="837"/>
      <c r="C52" s="837"/>
      <c r="D52" s="837"/>
      <c r="E52" s="837"/>
      <c r="F52" s="837"/>
      <c r="G52" s="837"/>
    </row>
    <row r="53" spans="1:7" x14ac:dyDescent="0.25">
      <c r="A53" s="937" t="s">
        <v>678</v>
      </c>
      <c r="B53" s="837"/>
      <c r="C53" s="837"/>
      <c r="D53" s="837"/>
      <c r="E53" s="837"/>
      <c r="F53" s="837"/>
      <c r="G53" s="837"/>
    </row>
    <row r="54" spans="1:7" x14ac:dyDescent="0.25">
      <c r="A54" s="1110" t="s">
        <v>679</v>
      </c>
      <c r="B54" s="837"/>
      <c r="C54" s="837"/>
      <c r="D54" s="837"/>
      <c r="E54" s="837"/>
      <c r="F54" s="837"/>
      <c r="G54" s="837"/>
    </row>
    <row r="55" spans="1:7" x14ac:dyDescent="0.25">
      <c r="A55" s="1110" t="s">
        <v>680</v>
      </c>
      <c r="B55" s="837"/>
      <c r="C55" s="837"/>
      <c r="D55" s="837"/>
      <c r="E55" s="837"/>
      <c r="F55" s="837"/>
      <c r="G55" s="837"/>
    </row>
    <row r="56" spans="1:7" x14ac:dyDescent="0.25">
      <c r="A56" s="1255" t="s">
        <v>703</v>
      </c>
      <c r="B56" s="1255"/>
      <c r="C56" s="1255"/>
      <c r="D56" s="1255"/>
      <c r="E56" s="1255"/>
      <c r="F56" s="1255"/>
      <c r="G56" s="1255"/>
    </row>
    <row r="57" spans="1:7" x14ac:dyDescent="0.25">
      <c r="A57" s="1255"/>
      <c r="B57" s="1255"/>
      <c r="C57" s="1255"/>
      <c r="D57" s="1255"/>
      <c r="E57" s="1255"/>
      <c r="F57" s="1255"/>
      <c r="G57" s="1255"/>
    </row>
  </sheetData>
  <mergeCells count="7">
    <mergeCell ref="A56:G57"/>
    <mergeCell ref="E3:E4"/>
    <mergeCell ref="F3:F4"/>
    <mergeCell ref="G3:G4"/>
    <mergeCell ref="B3:B8"/>
    <mergeCell ref="C3:C4"/>
    <mergeCell ref="D3:D4"/>
  </mergeCells>
  <pageMargins left="0.7" right="0.7" top="0.75" bottom="0.75" header="0.3" footer="0.3"/>
  <pageSetup paperSize="3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22" zoomScaleNormal="100" workbookViewId="0">
      <selection activeCell="A43" sqref="A1:XFD1048576"/>
    </sheetView>
  </sheetViews>
  <sheetFormatPr defaultRowHeight="15" x14ac:dyDescent="0.25"/>
  <cols>
    <col min="1" max="1" width="24.140625" customWidth="1"/>
    <col min="2" max="2" width="12.140625" customWidth="1"/>
    <col min="3" max="9" width="10.7109375" customWidth="1"/>
  </cols>
  <sheetData>
    <row r="1" spans="1:9" x14ac:dyDescent="0.25">
      <c r="A1" s="872" t="s">
        <v>663</v>
      </c>
      <c r="B1" s="871"/>
      <c r="C1" s="871"/>
      <c r="D1" s="871"/>
      <c r="E1" s="871"/>
      <c r="F1" s="871"/>
      <c r="G1" s="871"/>
      <c r="H1" s="871"/>
      <c r="I1" s="871"/>
    </row>
    <row r="2" spans="1:9" ht="15.75" thickBot="1" x14ac:dyDescent="0.3">
      <c r="A2" s="872" t="s">
        <v>153</v>
      </c>
      <c r="B2" s="871"/>
      <c r="C2" s="871"/>
      <c r="D2" s="871"/>
      <c r="E2" s="871"/>
      <c r="F2" s="871"/>
      <c r="G2" s="871"/>
      <c r="H2" s="871"/>
      <c r="I2" s="871"/>
    </row>
    <row r="3" spans="1:9" x14ac:dyDescent="0.25">
      <c r="A3" s="1202"/>
      <c r="B3" s="1276" t="s">
        <v>685</v>
      </c>
      <c r="C3" s="873" t="s">
        <v>155</v>
      </c>
      <c r="D3" s="874"/>
      <c r="E3" s="874"/>
      <c r="F3" s="874"/>
      <c r="G3" s="874"/>
      <c r="H3" s="874"/>
      <c r="I3" s="875"/>
    </row>
    <row r="4" spans="1:9" x14ac:dyDescent="0.25">
      <c r="A4" s="1197"/>
      <c r="B4" s="1209"/>
      <c r="C4" s="888">
        <v>2014</v>
      </c>
      <c r="D4" s="889"/>
      <c r="E4" s="889"/>
      <c r="F4" s="889"/>
      <c r="G4" s="889"/>
      <c r="H4" s="889"/>
      <c r="I4" s="890"/>
    </row>
    <row r="5" spans="1:9" x14ac:dyDescent="0.25">
      <c r="A5" s="1197"/>
      <c r="B5" s="1209"/>
      <c r="C5" s="1205" t="s">
        <v>156</v>
      </c>
      <c r="D5" s="1205" t="s">
        <v>524</v>
      </c>
      <c r="E5" s="1205" t="s">
        <v>158</v>
      </c>
      <c r="F5" s="1205" t="s">
        <v>159</v>
      </c>
      <c r="G5" s="1205" t="s">
        <v>525</v>
      </c>
      <c r="H5" s="888" t="s">
        <v>672</v>
      </c>
      <c r="I5" s="890"/>
    </row>
    <row r="6" spans="1:9" ht="15.75" thickBot="1" x14ac:dyDescent="0.3">
      <c r="A6" s="1198"/>
      <c r="B6" s="1210"/>
      <c r="C6" s="1207"/>
      <c r="D6" s="1207"/>
      <c r="E6" s="1207"/>
      <c r="F6" s="1207"/>
      <c r="G6" s="1207"/>
      <c r="H6" s="891" t="s">
        <v>526</v>
      </c>
      <c r="I6" s="892" t="s">
        <v>527</v>
      </c>
    </row>
    <row r="7" spans="1:9" x14ac:dyDescent="0.25">
      <c r="A7" s="893" t="s">
        <v>342</v>
      </c>
      <c r="B7" s="894"/>
      <c r="C7" s="894"/>
      <c r="D7" s="894"/>
      <c r="E7" s="894"/>
      <c r="F7" s="894"/>
      <c r="G7" s="894"/>
      <c r="H7" s="894"/>
      <c r="I7" s="895"/>
    </row>
    <row r="8" spans="1:9" x14ac:dyDescent="0.25">
      <c r="A8" s="879" t="s">
        <v>341</v>
      </c>
      <c r="B8" s="880" t="s">
        <v>35</v>
      </c>
      <c r="C8" s="899">
        <v>5</v>
      </c>
      <c r="D8" s="881">
        <v>19</v>
      </c>
      <c r="E8" s="881">
        <v>19.5</v>
      </c>
      <c r="F8" s="881">
        <v>19.7</v>
      </c>
      <c r="G8" s="881">
        <v>21.3</v>
      </c>
      <c r="H8" s="896" t="s">
        <v>2</v>
      </c>
      <c r="I8" s="897" t="s">
        <v>2</v>
      </c>
    </row>
    <row r="9" spans="1:9" x14ac:dyDescent="0.25">
      <c r="A9" s="879" t="s">
        <v>339</v>
      </c>
      <c r="B9" s="880" t="s">
        <v>47</v>
      </c>
      <c r="C9" s="899">
        <v>5</v>
      </c>
      <c r="D9" s="881">
        <v>5</v>
      </c>
      <c r="E9" s="881">
        <v>6</v>
      </c>
      <c r="F9" s="896">
        <v>5.9</v>
      </c>
      <c r="G9" s="896">
        <v>6.8</v>
      </c>
      <c r="H9" s="896" t="s">
        <v>2</v>
      </c>
      <c r="I9" s="897" t="s">
        <v>2</v>
      </c>
    </row>
    <row r="10" spans="1:9" x14ac:dyDescent="0.25">
      <c r="A10" s="879" t="s">
        <v>337</v>
      </c>
      <c r="B10" s="880" t="s">
        <v>47</v>
      </c>
      <c r="C10" s="899">
        <v>5</v>
      </c>
      <c r="D10" s="896">
        <v>88</v>
      </c>
      <c r="E10" s="896">
        <v>88</v>
      </c>
      <c r="F10" s="896">
        <v>89</v>
      </c>
      <c r="G10" s="896">
        <v>93</v>
      </c>
      <c r="H10" s="896" t="s">
        <v>2</v>
      </c>
      <c r="I10" s="897" t="s">
        <v>2</v>
      </c>
    </row>
    <row r="11" spans="1:9" x14ac:dyDescent="0.25">
      <c r="A11" s="879" t="s">
        <v>335</v>
      </c>
      <c r="B11" s="880" t="s">
        <v>47</v>
      </c>
      <c r="C11" s="899">
        <v>5</v>
      </c>
      <c r="D11" s="896">
        <v>2.2999999999999998</v>
      </c>
      <c r="E11" s="896">
        <v>5.6</v>
      </c>
      <c r="F11" s="896">
        <v>4.7</v>
      </c>
      <c r="G11" s="896">
        <v>6.5</v>
      </c>
      <c r="H11" s="896" t="s">
        <v>2</v>
      </c>
      <c r="I11" s="897" t="s">
        <v>2</v>
      </c>
    </row>
    <row r="12" spans="1:9" x14ac:dyDescent="0.25">
      <c r="A12" s="876" t="s">
        <v>183</v>
      </c>
      <c r="B12" s="877"/>
      <c r="C12" s="900"/>
      <c r="D12" s="877"/>
      <c r="E12" s="877"/>
      <c r="F12" s="877"/>
      <c r="G12" s="877"/>
      <c r="H12" s="877"/>
      <c r="I12" s="878"/>
    </row>
    <row r="13" spans="1:9" x14ac:dyDescent="0.25">
      <c r="A13" s="879" t="s">
        <v>331</v>
      </c>
      <c r="B13" s="880" t="s">
        <v>320</v>
      </c>
      <c r="C13" s="899">
        <v>5</v>
      </c>
      <c r="D13" s="882">
        <v>1180</v>
      </c>
      <c r="E13" s="882">
        <v>1480</v>
      </c>
      <c r="F13" s="882">
        <v>1514</v>
      </c>
      <c r="G13" s="882">
        <v>1750</v>
      </c>
      <c r="H13" s="896" t="s">
        <v>2</v>
      </c>
      <c r="I13" s="897" t="s">
        <v>2</v>
      </c>
    </row>
    <row r="14" spans="1:9" x14ac:dyDescent="0.25">
      <c r="A14" s="879" t="s">
        <v>330</v>
      </c>
      <c r="B14" s="880" t="s">
        <v>320</v>
      </c>
      <c r="C14" s="899">
        <v>5</v>
      </c>
      <c r="D14" s="881" t="s">
        <v>108</v>
      </c>
      <c r="E14" s="881" t="s">
        <v>108</v>
      </c>
      <c r="F14" s="881" t="s">
        <v>108</v>
      </c>
      <c r="G14" s="896">
        <v>1.2</v>
      </c>
      <c r="H14" s="896" t="s">
        <v>2</v>
      </c>
      <c r="I14" s="897" t="s">
        <v>2</v>
      </c>
    </row>
    <row r="15" spans="1:9" x14ac:dyDescent="0.25">
      <c r="A15" s="879" t="s">
        <v>325</v>
      </c>
      <c r="B15" s="880" t="s">
        <v>320</v>
      </c>
      <c r="C15" s="899">
        <v>5</v>
      </c>
      <c r="D15" s="896">
        <v>854</v>
      </c>
      <c r="E15" s="882">
        <v>1030</v>
      </c>
      <c r="F15" s="882">
        <v>1175</v>
      </c>
      <c r="G15" s="882">
        <v>1570</v>
      </c>
      <c r="H15" s="896" t="s">
        <v>2</v>
      </c>
      <c r="I15" s="897" t="s">
        <v>2</v>
      </c>
    </row>
    <row r="16" spans="1:9" x14ac:dyDescent="0.25">
      <c r="A16" s="879" t="s">
        <v>324</v>
      </c>
      <c r="B16" s="880" t="s">
        <v>320</v>
      </c>
      <c r="C16" s="899">
        <v>5</v>
      </c>
      <c r="D16" s="896">
        <v>20</v>
      </c>
      <c r="E16" s="896">
        <v>23</v>
      </c>
      <c r="F16" s="896">
        <v>25</v>
      </c>
      <c r="G16" s="896">
        <v>37</v>
      </c>
      <c r="H16" s="896" t="s">
        <v>2</v>
      </c>
      <c r="I16" s="897" t="s">
        <v>2</v>
      </c>
    </row>
    <row r="17" spans="1:9" x14ac:dyDescent="0.25">
      <c r="A17" s="879" t="s">
        <v>323</v>
      </c>
      <c r="B17" s="880" t="s">
        <v>47</v>
      </c>
      <c r="C17" s="899">
        <v>5</v>
      </c>
      <c r="D17" s="896">
        <v>1.4</v>
      </c>
      <c r="E17" s="896">
        <v>1.8</v>
      </c>
      <c r="F17" s="896">
        <v>1.8</v>
      </c>
      <c r="G17" s="881">
        <v>2</v>
      </c>
      <c r="H17" s="896" t="s">
        <v>2</v>
      </c>
      <c r="I17" s="897" t="s">
        <v>2</v>
      </c>
    </row>
    <row r="18" spans="1:9" x14ac:dyDescent="0.25">
      <c r="A18" s="879" t="s">
        <v>321</v>
      </c>
      <c r="B18" s="880" t="s">
        <v>320</v>
      </c>
      <c r="C18" s="899">
        <v>5</v>
      </c>
      <c r="D18" s="882" t="s">
        <v>322</v>
      </c>
      <c r="E18" s="882" t="s">
        <v>322</v>
      </c>
      <c r="F18" s="882" t="s">
        <v>322</v>
      </c>
      <c r="G18" s="882" t="s">
        <v>322</v>
      </c>
      <c r="H18" s="896" t="s">
        <v>2</v>
      </c>
      <c r="I18" s="897" t="s">
        <v>2</v>
      </c>
    </row>
    <row r="19" spans="1:9" x14ac:dyDescent="0.25">
      <c r="A19" s="879" t="s">
        <v>319</v>
      </c>
      <c r="B19" s="880" t="s">
        <v>320</v>
      </c>
      <c r="C19" s="899">
        <v>5</v>
      </c>
      <c r="D19" s="882">
        <v>13700</v>
      </c>
      <c r="E19" s="882">
        <v>17900</v>
      </c>
      <c r="F19" s="882">
        <v>17680</v>
      </c>
      <c r="G19" s="882">
        <v>20200</v>
      </c>
      <c r="H19" s="896" t="s">
        <v>2</v>
      </c>
      <c r="I19" s="897" t="s">
        <v>2</v>
      </c>
    </row>
    <row r="20" spans="1:9" ht="15.75" x14ac:dyDescent="0.3">
      <c r="A20" s="879" t="s">
        <v>318</v>
      </c>
      <c r="B20" s="880" t="s">
        <v>47</v>
      </c>
      <c r="C20" s="899">
        <v>5</v>
      </c>
      <c r="D20" s="896" t="s">
        <v>145</v>
      </c>
      <c r="E20" s="896" t="s">
        <v>145</v>
      </c>
      <c r="F20" s="896" t="s">
        <v>145</v>
      </c>
      <c r="G20" s="896">
        <v>0.81</v>
      </c>
      <c r="H20" s="896" t="s">
        <v>2</v>
      </c>
      <c r="I20" s="897" t="s">
        <v>2</v>
      </c>
    </row>
    <row r="21" spans="1:9" x14ac:dyDescent="0.25">
      <c r="A21" s="883" t="s">
        <v>109</v>
      </c>
      <c r="B21" s="884"/>
      <c r="C21" s="901"/>
      <c r="D21" s="884"/>
      <c r="E21" s="884"/>
      <c r="F21" s="884"/>
      <c r="G21" s="884"/>
      <c r="H21" s="884"/>
      <c r="I21" s="885"/>
    </row>
    <row r="22" spans="1:9" x14ac:dyDescent="0.25">
      <c r="A22" s="879" t="s">
        <v>110</v>
      </c>
      <c r="B22" s="880" t="s">
        <v>217</v>
      </c>
      <c r="C22" s="899">
        <v>5</v>
      </c>
      <c r="D22" s="882">
        <v>18200</v>
      </c>
      <c r="E22" s="882">
        <v>18600</v>
      </c>
      <c r="F22" s="882">
        <v>18700</v>
      </c>
      <c r="G22" s="882">
        <v>19400</v>
      </c>
      <c r="H22" s="896" t="s">
        <v>2</v>
      </c>
      <c r="I22" s="897" t="s">
        <v>2</v>
      </c>
    </row>
    <row r="23" spans="1:9" x14ac:dyDescent="0.25">
      <c r="A23" s="879" t="s">
        <v>113</v>
      </c>
      <c r="B23" s="880" t="s">
        <v>217</v>
      </c>
      <c r="C23" s="899">
        <v>5</v>
      </c>
      <c r="D23" s="896" t="s">
        <v>122</v>
      </c>
      <c r="E23" s="896" t="s">
        <v>122</v>
      </c>
      <c r="F23" s="896" t="s">
        <v>122</v>
      </c>
      <c r="G23" s="896" t="s">
        <v>122</v>
      </c>
      <c r="H23" s="896" t="s">
        <v>2</v>
      </c>
      <c r="I23" s="897" t="s">
        <v>2</v>
      </c>
    </row>
    <row r="24" spans="1:9" x14ac:dyDescent="0.25">
      <c r="A24" s="879" t="s">
        <v>114</v>
      </c>
      <c r="B24" s="880" t="s">
        <v>217</v>
      </c>
      <c r="C24" s="899">
        <v>5</v>
      </c>
      <c r="D24" s="898" t="s">
        <v>542</v>
      </c>
      <c r="E24" s="898" t="s">
        <v>541</v>
      </c>
      <c r="F24" s="898" t="s">
        <v>544</v>
      </c>
      <c r="G24" s="898" t="s">
        <v>539</v>
      </c>
      <c r="H24" s="896">
        <v>100</v>
      </c>
      <c r="I24" s="897">
        <v>80</v>
      </c>
    </row>
    <row r="25" spans="1:9" x14ac:dyDescent="0.25">
      <c r="A25" s="879" t="s">
        <v>115</v>
      </c>
      <c r="B25" s="880" t="s">
        <v>217</v>
      </c>
      <c r="C25" s="899">
        <v>5</v>
      </c>
      <c r="D25" s="896">
        <v>115</v>
      </c>
      <c r="E25" s="896">
        <v>124</v>
      </c>
      <c r="F25" s="896">
        <v>130</v>
      </c>
      <c r="G25" s="896">
        <v>146</v>
      </c>
      <c r="H25" s="896" t="s">
        <v>2</v>
      </c>
      <c r="I25" s="897" t="s">
        <v>2</v>
      </c>
    </row>
    <row r="26" spans="1:9" x14ac:dyDescent="0.25">
      <c r="A26" s="879" t="s">
        <v>116</v>
      </c>
      <c r="B26" s="880" t="s">
        <v>217</v>
      </c>
      <c r="C26" s="899">
        <v>5</v>
      </c>
      <c r="D26" s="896">
        <v>0.56999999999999995</v>
      </c>
      <c r="E26" s="896">
        <v>0.59</v>
      </c>
      <c r="F26" s="896">
        <v>0.59</v>
      </c>
      <c r="G26" s="896">
        <v>0.61</v>
      </c>
      <c r="H26" s="896" t="s">
        <v>2</v>
      </c>
      <c r="I26" s="897" t="s">
        <v>2</v>
      </c>
    </row>
    <row r="27" spans="1:9" x14ac:dyDescent="0.25">
      <c r="A27" s="879" t="s">
        <v>118</v>
      </c>
      <c r="B27" s="880" t="s">
        <v>217</v>
      </c>
      <c r="C27" s="899">
        <v>5</v>
      </c>
      <c r="D27" s="896">
        <v>0.33</v>
      </c>
      <c r="E27" s="896">
        <v>0.35</v>
      </c>
      <c r="F27" s="896">
        <v>0.35</v>
      </c>
      <c r="G27" s="896">
        <v>0.36</v>
      </c>
      <c r="H27" s="896" t="s">
        <v>2</v>
      </c>
      <c r="I27" s="897" t="s">
        <v>2</v>
      </c>
    </row>
    <row r="28" spans="1:9" x14ac:dyDescent="0.25">
      <c r="A28" s="879" t="s">
        <v>119</v>
      </c>
      <c r="B28" s="880" t="s">
        <v>217</v>
      </c>
      <c r="C28" s="899">
        <v>5</v>
      </c>
      <c r="D28" s="896">
        <v>5.7</v>
      </c>
      <c r="E28" s="881">
        <v>6</v>
      </c>
      <c r="F28" s="896">
        <v>5.9</v>
      </c>
      <c r="G28" s="896">
        <v>6.1</v>
      </c>
      <c r="H28" s="896" t="s">
        <v>2</v>
      </c>
      <c r="I28" s="897" t="s">
        <v>2</v>
      </c>
    </row>
    <row r="29" spans="1:9" x14ac:dyDescent="0.25">
      <c r="A29" s="879" t="s">
        <v>120</v>
      </c>
      <c r="B29" s="880" t="s">
        <v>217</v>
      </c>
      <c r="C29" s="899">
        <v>5</v>
      </c>
      <c r="D29" s="896" t="s">
        <v>122</v>
      </c>
      <c r="E29" s="896">
        <v>0.1</v>
      </c>
      <c r="F29" s="896">
        <v>0.1</v>
      </c>
      <c r="G29" s="896">
        <v>0.18</v>
      </c>
      <c r="H29" s="896" t="s">
        <v>2</v>
      </c>
      <c r="I29" s="897" t="s">
        <v>2</v>
      </c>
    </row>
    <row r="30" spans="1:9" x14ac:dyDescent="0.25">
      <c r="A30" s="879" t="s">
        <v>123</v>
      </c>
      <c r="B30" s="880" t="s">
        <v>217</v>
      </c>
      <c r="C30" s="899">
        <v>5</v>
      </c>
      <c r="D30" s="898" t="s">
        <v>256</v>
      </c>
      <c r="E30" s="898" t="s">
        <v>543</v>
      </c>
      <c r="F30" s="898" t="s">
        <v>543</v>
      </c>
      <c r="G30" s="898" t="s">
        <v>261</v>
      </c>
      <c r="H30" s="896">
        <v>100</v>
      </c>
      <c r="I30" s="897" t="s">
        <v>2</v>
      </c>
    </row>
    <row r="31" spans="1:9" x14ac:dyDescent="0.25">
      <c r="A31" s="879" t="s">
        <v>125</v>
      </c>
      <c r="B31" s="880" t="s">
        <v>217</v>
      </c>
      <c r="C31" s="899">
        <v>5</v>
      </c>
      <c r="D31" s="896">
        <v>21</v>
      </c>
      <c r="E31" s="896">
        <v>32</v>
      </c>
      <c r="F31" s="896">
        <v>31</v>
      </c>
      <c r="G31" s="896">
        <v>44</v>
      </c>
      <c r="H31" s="896" t="s">
        <v>2</v>
      </c>
      <c r="I31" s="897" t="s">
        <v>2</v>
      </c>
    </row>
    <row r="32" spans="1:9" x14ac:dyDescent="0.25">
      <c r="A32" s="879" t="s">
        <v>126</v>
      </c>
      <c r="B32" s="880" t="s">
        <v>217</v>
      </c>
      <c r="C32" s="899">
        <v>5</v>
      </c>
      <c r="D32" s="896">
        <v>33</v>
      </c>
      <c r="E32" s="898" t="s">
        <v>229</v>
      </c>
      <c r="F32" s="898" t="s">
        <v>229</v>
      </c>
      <c r="G32" s="898" t="s">
        <v>227</v>
      </c>
      <c r="H32" s="896">
        <v>80</v>
      </c>
      <c r="I32" s="897" t="s">
        <v>2</v>
      </c>
    </row>
    <row r="33" spans="1:9" x14ac:dyDescent="0.25">
      <c r="A33" s="879" t="s">
        <v>127</v>
      </c>
      <c r="B33" s="880" t="s">
        <v>217</v>
      </c>
      <c r="C33" s="899">
        <v>5</v>
      </c>
      <c r="D33" s="882">
        <v>28200</v>
      </c>
      <c r="E33" s="882">
        <v>40900</v>
      </c>
      <c r="F33" s="882">
        <v>43000</v>
      </c>
      <c r="G33" s="882">
        <v>64500</v>
      </c>
      <c r="H33" s="896" t="s">
        <v>2</v>
      </c>
      <c r="I33" s="897" t="s">
        <v>2</v>
      </c>
    </row>
    <row r="34" spans="1:9" x14ac:dyDescent="0.25">
      <c r="A34" s="879" t="s">
        <v>128</v>
      </c>
      <c r="B34" s="880" t="s">
        <v>217</v>
      </c>
      <c r="C34" s="899">
        <v>5</v>
      </c>
      <c r="D34" s="881">
        <v>5</v>
      </c>
      <c r="E34" s="896">
        <v>5.2</v>
      </c>
      <c r="F34" s="896">
        <v>5.2</v>
      </c>
      <c r="G34" s="896">
        <v>5.4</v>
      </c>
      <c r="H34" s="896" t="s">
        <v>2</v>
      </c>
      <c r="I34" s="897" t="s">
        <v>2</v>
      </c>
    </row>
    <row r="35" spans="1:9" x14ac:dyDescent="0.25">
      <c r="A35" s="879" t="s">
        <v>129</v>
      </c>
      <c r="B35" s="880" t="s">
        <v>217</v>
      </c>
      <c r="C35" s="899">
        <v>5</v>
      </c>
      <c r="D35" s="896">
        <v>42</v>
      </c>
      <c r="E35" s="896">
        <v>44</v>
      </c>
      <c r="F35" s="896">
        <v>44</v>
      </c>
      <c r="G35" s="896">
        <v>46</v>
      </c>
      <c r="H35" s="896" t="s">
        <v>2</v>
      </c>
      <c r="I35" s="897" t="s">
        <v>2</v>
      </c>
    </row>
    <row r="36" spans="1:9" x14ac:dyDescent="0.25">
      <c r="A36" s="879" t="s">
        <v>130</v>
      </c>
      <c r="B36" s="880" t="s">
        <v>217</v>
      </c>
      <c r="C36" s="899">
        <v>5</v>
      </c>
      <c r="D36" s="882">
        <v>1040</v>
      </c>
      <c r="E36" s="882">
        <v>2630</v>
      </c>
      <c r="F36" s="882">
        <v>2546</v>
      </c>
      <c r="G36" s="882">
        <v>3630</v>
      </c>
      <c r="H36" s="896" t="s">
        <v>2</v>
      </c>
      <c r="I36" s="897" t="s">
        <v>2</v>
      </c>
    </row>
    <row r="37" spans="1:9" x14ac:dyDescent="0.25">
      <c r="A37" s="879" t="s">
        <v>131</v>
      </c>
      <c r="B37" s="880" t="s">
        <v>217</v>
      </c>
      <c r="C37" s="899">
        <v>5</v>
      </c>
      <c r="D37" s="896">
        <v>1.4E-2</v>
      </c>
      <c r="E37" s="896">
        <v>1.6E-2</v>
      </c>
      <c r="F37" s="896">
        <v>1.4999999999999999E-2</v>
      </c>
      <c r="G37" s="896">
        <v>1.7000000000000001E-2</v>
      </c>
      <c r="H37" s="896" t="s">
        <v>2</v>
      </c>
      <c r="I37" s="897" t="s">
        <v>2</v>
      </c>
    </row>
    <row r="38" spans="1:9" x14ac:dyDescent="0.25">
      <c r="A38" s="879" t="s">
        <v>133</v>
      </c>
      <c r="B38" s="880" t="s">
        <v>217</v>
      </c>
      <c r="C38" s="899">
        <v>5</v>
      </c>
      <c r="D38" s="896">
        <v>1.3</v>
      </c>
      <c r="E38" s="896">
        <v>2.2000000000000002</v>
      </c>
      <c r="F38" s="896">
        <v>2.2000000000000002</v>
      </c>
      <c r="G38" s="896">
        <v>3.8</v>
      </c>
      <c r="H38" s="896" t="s">
        <v>2</v>
      </c>
      <c r="I38" s="897" t="s">
        <v>2</v>
      </c>
    </row>
    <row r="39" spans="1:9" x14ac:dyDescent="0.25">
      <c r="A39" s="879" t="s">
        <v>134</v>
      </c>
      <c r="B39" s="880" t="s">
        <v>217</v>
      </c>
      <c r="C39" s="899">
        <v>5</v>
      </c>
      <c r="D39" s="896">
        <v>36</v>
      </c>
      <c r="E39" s="896">
        <v>39</v>
      </c>
      <c r="F39" s="896">
        <v>41</v>
      </c>
      <c r="G39" s="896">
        <v>50</v>
      </c>
      <c r="H39" s="896" t="s">
        <v>2</v>
      </c>
      <c r="I39" s="897" t="s">
        <v>2</v>
      </c>
    </row>
    <row r="40" spans="1:9" x14ac:dyDescent="0.25">
      <c r="A40" s="879" t="s">
        <v>135</v>
      </c>
      <c r="B40" s="880" t="s">
        <v>217</v>
      </c>
      <c r="C40" s="899">
        <v>5</v>
      </c>
      <c r="D40" s="896" t="s">
        <v>181</v>
      </c>
      <c r="E40" s="896">
        <v>0.23</v>
      </c>
      <c r="F40" s="896">
        <v>0.21</v>
      </c>
      <c r="G40" s="896">
        <v>0.32</v>
      </c>
      <c r="H40" s="896" t="s">
        <v>2</v>
      </c>
      <c r="I40" s="897" t="s">
        <v>2</v>
      </c>
    </row>
    <row r="41" spans="1:9" x14ac:dyDescent="0.25">
      <c r="A41" s="879" t="s">
        <v>137</v>
      </c>
      <c r="B41" s="880" t="s">
        <v>217</v>
      </c>
      <c r="C41" s="899">
        <v>5</v>
      </c>
      <c r="D41" s="896" t="s">
        <v>181</v>
      </c>
      <c r="E41" s="896" t="s">
        <v>181</v>
      </c>
      <c r="F41" s="896" t="s">
        <v>181</v>
      </c>
      <c r="G41" s="896" t="s">
        <v>181</v>
      </c>
      <c r="H41" s="896" t="s">
        <v>2</v>
      </c>
      <c r="I41" s="897" t="s">
        <v>2</v>
      </c>
    </row>
    <row r="42" spans="1:9" x14ac:dyDescent="0.25">
      <c r="A42" s="879" t="s">
        <v>138</v>
      </c>
      <c r="B42" s="880" t="s">
        <v>217</v>
      </c>
      <c r="C42" s="899">
        <v>5</v>
      </c>
      <c r="D42" s="896">
        <v>14</v>
      </c>
      <c r="E42" s="896">
        <v>15</v>
      </c>
      <c r="F42" s="896">
        <v>15</v>
      </c>
      <c r="G42" s="896">
        <v>16</v>
      </c>
      <c r="H42" s="896" t="s">
        <v>2</v>
      </c>
      <c r="I42" s="897" t="s">
        <v>2</v>
      </c>
    </row>
    <row r="43" spans="1:9" x14ac:dyDescent="0.25">
      <c r="A43" s="879" t="s">
        <v>221</v>
      </c>
      <c r="B43" s="880" t="s">
        <v>217</v>
      </c>
      <c r="C43" s="899">
        <v>5</v>
      </c>
      <c r="D43" s="896">
        <v>380</v>
      </c>
      <c r="E43" s="896">
        <v>540</v>
      </c>
      <c r="F43" s="896">
        <v>504</v>
      </c>
      <c r="G43" s="896">
        <v>540</v>
      </c>
      <c r="H43" s="896" t="s">
        <v>2</v>
      </c>
      <c r="I43" s="897" t="s">
        <v>2</v>
      </c>
    </row>
    <row r="44" spans="1:9" x14ac:dyDescent="0.25">
      <c r="A44" s="879" t="s">
        <v>139</v>
      </c>
      <c r="B44" s="880" t="s">
        <v>217</v>
      </c>
      <c r="C44" s="899">
        <v>5</v>
      </c>
      <c r="D44" s="896">
        <v>0.27</v>
      </c>
      <c r="E44" s="896">
        <v>0.28000000000000003</v>
      </c>
      <c r="F44" s="896">
        <v>0.28000000000000003</v>
      </c>
      <c r="G44" s="896">
        <v>0.31</v>
      </c>
      <c r="H44" s="896" t="s">
        <v>2</v>
      </c>
      <c r="I44" s="897" t="s">
        <v>2</v>
      </c>
    </row>
    <row r="45" spans="1:9" x14ac:dyDescent="0.25">
      <c r="A45" s="879" t="s">
        <v>140</v>
      </c>
      <c r="B45" s="880" t="s">
        <v>217</v>
      </c>
      <c r="C45" s="899">
        <v>5</v>
      </c>
      <c r="D45" s="881" t="s">
        <v>522</v>
      </c>
      <c r="E45" s="881" t="s">
        <v>522</v>
      </c>
      <c r="F45" s="881" t="s">
        <v>522</v>
      </c>
      <c r="G45" s="881" t="s">
        <v>522</v>
      </c>
      <c r="H45" s="896" t="s">
        <v>2</v>
      </c>
      <c r="I45" s="897" t="s">
        <v>2</v>
      </c>
    </row>
    <row r="46" spans="1:9" x14ac:dyDescent="0.25">
      <c r="A46" s="879" t="s">
        <v>141</v>
      </c>
      <c r="B46" s="880" t="s">
        <v>217</v>
      </c>
      <c r="C46" s="899">
        <v>5</v>
      </c>
      <c r="D46" s="896">
        <v>834</v>
      </c>
      <c r="E46" s="896">
        <v>918</v>
      </c>
      <c r="F46" s="896">
        <v>913</v>
      </c>
      <c r="G46" s="896">
        <v>988</v>
      </c>
      <c r="H46" s="896" t="s">
        <v>2</v>
      </c>
      <c r="I46" s="897" t="s">
        <v>2</v>
      </c>
    </row>
    <row r="47" spans="1:9" x14ac:dyDescent="0.25">
      <c r="A47" s="879" t="s">
        <v>142</v>
      </c>
      <c r="B47" s="880" t="s">
        <v>217</v>
      </c>
      <c r="C47" s="899">
        <v>5</v>
      </c>
      <c r="D47" s="896">
        <v>3.2</v>
      </c>
      <c r="E47" s="896">
        <v>3.5</v>
      </c>
      <c r="F47" s="896">
        <v>3.4</v>
      </c>
      <c r="G47" s="896">
        <v>3.6</v>
      </c>
      <c r="H47" s="896" t="s">
        <v>2</v>
      </c>
      <c r="I47" s="897" t="s">
        <v>2</v>
      </c>
    </row>
    <row r="48" spans="1:9" x14ac:dyDescent="0.25">
      <c r="A48" s="879" t="s">
        <v>143</v>
      </c>
      <c r="B48" s="880" t="s">
        <v>217</v>
      </c>
      <c r="C48" s="899">
        <v>5</v>
      </c>
      <c r="D48" s="896">
        <v>50</v>
      </c>
      <c r="E48" s="896">
        <v>53</v>
      </c>
      <c r="F48" s="896">
        <v>53</v>
      </c>
      <c r="G48" s="896">
        <v>54</v>
      </c>
      <c r="H48" s="896" t="s">
        <v>2</v>
      </c>
      <c r="I48" s="897" t="s">
        <v>2</v>
      </c>
    </row>
    <row r="49" spans="1:9" ht="15.75" thickBot="1" x14ac:dyDescent="0.3">
      <c r="A49" s="886" t="s">
        <v>144</v>
      </c>
      <c r="B49" s="887" t="s">
        <v>217</v>
      </c>
      <c r="C49" s="902">
        <v>5</v>
      </c>
      <c r="D49" s="903">
        <v>65</v>
      </c>
      <c r="E49" s="903">
        <v>70</v>
      </c>
      <c r="F49" s="903">
        <v>69</v>
      </c>
      <c r="G49" s="903">
        <v>73</v>
      </c>
      <c r="H49" s="903" t="s">
        <v>2</v>
      </c>
      <c r="I49" s="904" t="s">
        <v>2</v>
      </c>
    </row>
    <row r="50" spans="1:9" x14ac:dyDescent="0.25">
      <c r="A50" s="1111" t="s">
        <v>3</v>
      </c>
      <c r="B50" s="871"/>
      <c r="C50" s="871"/>
      <c r="D50" s="871"/>
      <c r="E50" s="871"/>
      <c r="F50" s="871"/>
      <c r="G50" s="871"/>
      <c r="H50" s="871"/>
      <c r="I50" s="871"/>
    </row>
    <row r="51" spans="1:9" x14ac:dyDescent="0.25">
      <c r="A51" s="937" t="s">
        <v>678</v>
      </c>
      <c r="B51" s="871"/>
      <c r="C51" s="871"/>
      <c r="D51" s="871"/>
      <c r="E51" s="871"/>
      <c r="F51" s="871"/>
      <c r="G51" s="871"/>
      <c r="H51" s="871"/>
      <c r="I51" s="871"/>
    </row>
    <row r="52" spans="1:9" x14ac:dyDescent="0.25">
      <c r="A52" s="1110" t="s">
        <v>679</v>
      </c>
      <c r="B52" s="871"/>
      <c r="C52" s="871"/>
      <c r="D52" s="871"/>
      <c r="E52" s="871"/>
      <c r="F52" s="871"/>
      <c r="G52" s="871"/>
      <c r="H52" s="871"/>
      <c r="I52" s="871"/>
    </row>
    <row r="53" spans="1:9" x14ac:dyDescent="0.25">
      <c r="A53" s="1110" t="s">
        <v>680</v>
      </c>
      <c r="B53" s="871"/>
      <c r="C53" s="871"/>
      <c r="D53" s="871"/>
      <c r="E53" s="871"/>
      <c r="F53" s="871"/>
      <c r="G53" s="871"/>
      <c r="H53" s="871"/>
      <c r="I53" s="871"/>
    </row>
    <row r="54" spans="1:9" x14ac:dyDescent="0.25">
      <c r="A54" s="1255" t="s">
        <v>711</v>
      </c>
      <c r="B54" s="1255"/>
      <c r="C54" s="1255"/>
      <c r="D54" s="1255"/>
      <c r="E54" s="1255"/>
      <c r="F54" s="1255"/>
      <c r="G54" s="1255"/>
      <c r="H54" s="1255"/>
      <c r="I54" s="1255"/>
    </row>
    <row r="55" spans="1:9" ht="21" customHeight="1" x14ac:dyDescent="0.25">
      <c r="A55" s="1255"/>
      <c r="B55" s="1255"/>
      <c r="C55" s="1255"/>
      <c r="D55" s="1255"/>
      <c r="E55" s="1255"/>
      <c r="F55" s="1255"/>
      <c r="G55" s="1255"/>
      <c r="H55" s="1255"/>
      <c r="I55" s="1255"/>
    </row>
  </sheetData>
  <mergeCells count="8">
    <mergeCell ref="A54:I55"/>
    <mergeCell ref="E5:E6"/>
    <mergeCell ref="F5:F6"/>
    <mergeCell ref="G5:G6"/>
    <mergeCell ref="A3:A6"/>
    <mergeCell ref="B3:B6"/>
    <mergeCell ref="C5:C6"/>
    <mergeCell ref="D5:D6"/>
  </mergeCells>
  <pageMargins left="0.7" right="0.7" top="0.75" bottom="0.75" header="0.3" footer="0.3"/>
  <pageSetup paperSize="3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40" zoomScaleNormal="100" workbookViewId="0">
      <selection activeCell="H59" sqref="H59"/>
    </sheetView>
  </sheetViews>
  <sheetFormatPr defaultRowHeight="15" x14ac:dyDescent="0.25"/>
  <cols>
    <col min="1" max="1" width="36.42578125" customWidth="1"/>
    <col min="2" max="2" width="13.140625" customWidth="1"/>
    <col min="3" max="3" width="12.7109375" customWidth="1"/>
  </cols>
  <sheetData>
    <row r="1" spans="1:3" x14ac:dyDescent="0.25">
      <c r="A1" s="1235" t="s">
        <v>664</v>
      </c>
      <c r="B1" s="1235"/>
      <c r="C1" s="1235"/>
    </row>
    <row r="2" spans="1:3" s="665" customFormat="1" ht="15.75" thickBot="1" x14ac:dyDescent="0.3">
      <c r="A2" s="1281"/>
      <c r="B2" s="1281"/>
      <c r="C2" s="1281"/>
    </row>
    <row r="3" spans="1:3" x14ac:dyDescent="0.25">
      <c r="A3" s="906" t="s">
        <v>8</v>
      </c>
      <c r="B3" s="1276" t="s">
        <v>685</v>
      </c>
      <c r="C3" s="926" t="s">
        <v>507</v>
      </c>
    </row>
    <row r="4" spans="1:3" x14ac:dyDescent="0.25">
      <c r="A4" s="907" t="s">
        <v>15</v>
      </c>
      <c r="B4" s="1209"/>
      <c r="C4" s="927" t="s">
        <v>414</v>
      </c>
    </row>
    <row r="5" spans="1:3" x14ac:dyDescent="0.25">
      <c r="A5" s="907" t="s">
        <v>29</v>
      </c>
      <c r="B5" s="1209"/>
      <c r="C5" s="927" t="s">
        <v>176</v>
      </c>
    </row>
    <row r="6" spans="1:3" ht="15.75" thickBot="1" x14ac:dyDescent="0.3">
      <c r="A6" s="907" t="s">
        <v>0</v>
      </c>
      <c r="B6" s="1209"/>
      <c r="C6" s="928">
        <v>41896.458333333336</v>
      </c>
    </row>
    <row r="7" spans="1:3" x14ac:dyDescent="0.25">
      <c r="A7" s="907" t="s">
        <v>31</v>
      </c>
      <c r="B7" s="1209"/>
      <c r="C7" s="929">
        <v>530615</v>
      </c>
    </row>
    <row r="8" spans="1:3" ht="15.75" thickBot="1" x14ac:dyDescent="0.3">
      <c r="A8" s="908" t="s">
        <v>32</v>
      </c>
      <c r="B8" s="1210"/>
      <c r="C8" s="930">
        <v>7169282</v>
      </c>
    </row>
    <row r="9" spans="1:3" x14ac:dyDescent="0.25">
      <c r="A9" s="923" t="s">
        <v>342</v>
      </c>
      <c r="B9" s="924"/>
      <c r="C9" s="925"/>
    </row>
    <row r="10" spans="1:3" x14ac:dyDescent="0.25">
      <c r="A10" s="912" t="s">
        <v>341</v>
      </c>
      <c r="B10" s="913" t="s">
        <v>35</v>
      </c>
      <c r="C10" s="915">
        <v>9</v>
      </c>
    </row>
    <row r="11" spans="1:3" x14ac:dyDescent="0.25">
      <c r="A11" s="912" t="s">
        <v>339</v>
      </c>
      <c r="B11" s="913" t="s">
        <v>47</v>
      </c>
      <c r="C11" s="914">
        <v>20</v>
      </c>
    </row>
    <row r="12" spans="1:3" x14ac:dyDescent="0.25">
      <c r="A12" s="912" t="s">
        <v>337</v>
      </c>
      <c r="B12" s="913" t="s">
        <v>47</v>
      </c>
      <c r="C12" s="914">
        <v>79</v>
      </c>
    </row>
    <row r="13" spans="1:3" x14ac:dyDescent="0.25">
      <c r="A13" s="912" t="s">
        <v>335</v>
      </c>
      <c r="B13" s="913" t="s">
        <v>47</v>
      </c>
      <c r="C13" s="914">
        <v>1.3</v>
      </c>
    </row>
    <row r="14" spans="1:3" x14ac:dyDescent="0.25">
      <c r="A14" s="909" t="s">
        <v>183</v>
      </c>
      <c r="B14" s="910"/>
      <c r="C14" s="911"/>
    </row>
    <row r="15" spans="1:3" x14ac:dyDescent="0.25">
      <c r="A15" s="912" t="s">
        <v>331</v>
      </c>
      <c r="B15" s="913" t="s">
        <v>320</v>
      </c>
      <c r="C15" s="916">
        <v>3960</v>
      </c>
    </row>
    <row r="16" spans="1:3" x14ac:dyDescent="0.25">
      <c r="A16" s="912" t="s">
        <v>330</v>
      </c>
      <c r="B16" s="913" t="s">
        <v>320</v>
      </c>
      <c r="C16" s="915" t="s">
        <v>148</v>
      </c>
    </row>
    <row r="17" spans="1:3" x14ac:dyDescent="0.25">
      <c r="A17" s="912" t="s">
        <v>325</v>
      </c>
      <c r="B17" s="913" t="s">
        <v>320</v>
      </c>
      <c r="C17" s="916">
        <v>1390</v>
      </c>
    </row>
    <row r="18" spans="1:3" x14ac:dyDescent="0.25">
      <c r="A18" s="912" t="s">
        <v>324</v>
      </c>
      <c r="B18" s="913" t="s">
        <v>320</v>
      </c>
      <c r="C18" s="914">
        <v>71</v>
      </c>
    </row>
    <row r="19" spans="1:3" x14ac:dyDescent="0.25">
      <c r="A19" s="912" t="s">
        <v>323</v>
      </c>
      <c r="B19" s="913" t="s">
        <v>47</v>
      </c>
      <c r="C19" s="914">
        <v>4.8</v>
      </c>
    </row>
    <row r="20" spans="1:3" x14ac:dyDescent="0.25">
      <c r="A20" s="912" t="s">
        <v>321</v>
      </c>
      <c r="B20" s="913" t="s">
        <v>320</v>
      </c>
      <c r="C20" s="916" t="s">
        <v>322</v>
      </c>
    </row>
    <row r="21" spans="1:3" x14ac:dyDescent="0.25">
      <c r="A21" s="912" t="s">
        <v>319</v>
      </c>
      <c r="B21" s="913" t="s">
        <v>320</v>
      </c>
      <c r="C21" s="916">
        <v>48200</v>
      </c>
    </row>
    <row r="22" spans="1:3" ht="15.75" x14ac:dyDescent="0.3">
      <c r="A22" s="912" t="s">
        <v>318</v>
      </c>
      <c r="B22" s="913" t="s">
        <v>47</v>
      </c>
      <c r="C22" s="914" t="s">
        <v>145</v>
      </c>
    </row>
    <row r="23" spans="1:3" x14ac:dyDescent="0.25">
      <c r="A23" s="917" t="s">
        <v>109</v>
      </c>
      <c r="B23" s="918"/>
      <c r="C23" s="919"/>
    </row>
    <row r="24" spans="1:3" x14ac:dyDescent="0.25">
      <c r="A24" s="912" t="s">
        <v>110</v>
      </c>
      <c r="B24" s="913" t="s">
        <v>217</v>
      </c>
      <c r="C24" s="916">
        <v>27400</v>
      </c>
    </row>
    <row r="25" spans="1:3" x14ac:dyDescent="0.25">
      <c r="A25" s="912" t="s">
        <v>113</v>
      </c>
      <c r="B25" s="913" t="s">
        <v>217</v>
      </c>
      <c r="C25" s="914" t="s">
        <v>122</v>
      </c>
    </row>
    <row r="26" spans="1:3" x14ac:dyDescent="0.25">
      <c r="A26" s="912" t="s">
        <v>114</v>
      </c>
      <c r="B26" s="913" t="s">
        <v>217</v>
      </c>
      <c r="C26" s="920" t="s">
        <v>545</v>
      </c>
    </row>
    <row r="27" spans="1:3" ht="15" customHeight="1" x14ac:dyDescent="0.25">
      <c r="A27" s="912" t="s">
        <v>115</v>
      </c>
      <c r="B27" s="913" t="s">
        <v>217</v>
      </c>
      <c r="C27" s="914">
        <v>159</v>
      </c>
    </row>
    <row r="28" spans="1:3" x14ac:dyDescent="0.25">
      <c r="A28" s="912" t="s">
        <v>116</v>
      </c>
      <c r="B28" s="913" t="s">
        <v>217</v>
      </c>
      <c r="C28" s="915">
        <v>1</v>
      </c>
    </row>
    <row r="29" spans="1:3" x14ac:dyDescent="0.25">
      <c r="A29" s="912" t="s">
        <v>118</v>
      </c>
      <c r="B29" s="913" t="s">
        <v>217</v>
      </c>
      <c r="C29" s="914">
        <v>0.64</v>
      </c>
    </row>
    <row r="30" spans="1:3" x14ac:dyDescent="0.25">
      <c r="A30" s="912" t="s">
        <v>119</v>
      </c>
      <c r="B30" s="913" t="s">
        <v>217</v>
      </c>
      <c r="C30" s="914">
        <v>7.6</v>
      </c>
    </row>
    <row r="31" spans="1:3" x14ac:dyDescent="0.25">
      <c r="A31" s="912" t="s">
        <v>120</v>
      </c>
      <c r="B31" s="913" t="s">
        <v>217</v>
      </c>
      <c r="C31" s="914">
        <v>0.18</v>
      </c>
    </row>
    <row r="32" spans="1:3" x14ac:dyDescent="0.25">
      <c r="A32" s="912" t="s">
        <v>123</v>
      </c>
      <c r="B32" s="913" t="s">
        <v>217</v>
      </c>
      <c r="C32" s="920" t="s">
        <v>546</v>
      </c>
    </row>
    <row r="33" spans="1:3" x14ac:dyDescent="0.25">
      <c r="A33" s="912" t="s">
        <v>125</v>
      </c>
      <c r="B33" s="913" t="s">
        <v>217</v>
      </c>
      <c r="C33" s="914">
        <v>18</v>
      </c>
    </row>
    <row r="34" spans="1:3" x14ac:dyDescent="0.25">
      <c r="A34" s="912" t="s">
        <v>126</v>
      </c>
      <c r="B34" s="913" t="s">
        <v>217</v>
      </c>
      <c r="C34" s="920" t="s">
        <v>236</v>
      </c>
    </row>
    <row r="35" spans="1:3" x14ac:dyDescent="0.25">
      <c r="A35" s="912" t="s">
        <v>127</v>
      </c>
      <c r="B35" s="913" t="s">
        <v>217</v>
      </c>
      <c r="C35" s="916">
        <v>36700</v>
      </c>
    </row>
    <row r="36" spans="1:3" x14ac:dyDescent="0.25">
      <c r="A36" s="912" t="s">
        <v>128</v>
      </c>
      <c r="B36" s="913" t="s">
        <v>217</v>
      </c>
      <c r="C36" s="914">
        <v>7.2</v>
      </c>
    </row>
    <row r="37" spans="1:3" x14ac:dyDescent="0.25">
      <c r="A37" s="912" t="s">
        <v>129</v>
      </c>
      <c r="B37" s="913" t="s">
        <v>217</v>
      </c>
      <c r="C37" s="914">
        <v>63</v>
      </c>
    </row>
    <row r="38" spans="1:3" x14ac:dyDescent="0.25">
      <c r="A38" s="912" t="s">
        <v>130</v>
      </c>
      <c r="B38" s="913" t="s">
        <v>217</v>
      </c>
      <c r="C38" s="914">
        <v>423</v>
      </c>
    </row>
    <row r="39" spans="1:3" x14ac:dyDescent="0.25">
      <c r="A39" s="912" t="s">
        <v>131</v>
      </c>
      <c r="B39" s="913" t="s">
        <v>217</v>
      </c>
      <c r="C39" s="914">
        <v>2.1999999999999999E-2</v>
      </c>
    </row>
    <row r="40" spans="1:3" x14ac:dyDescent="0.25">
      <c r="A40" s="912" t="s">
        <v>133</v>
      </c>
      <c r="B40" s="913" t="s">
        <v>217</v>
      </c>
      <c r="C40" s="914">
        <v>3.2</v>
      </c>
    </row>
    <row r="41" spans="1:3" x14ac:dyDescent="0.25">
      <c r="A41" s="912" t="s">
        <v>134</v>
      </c>
      <c r="B41" s="913" t="s">
        <v>217</v>
      </c>
      <c r="C41" s="914">
        <v>84</v>
      </c>
    </row>
    <row r="42" spans="1:3" x14ac:dyDescent="0.25">
      <c r="A42" s="912" t="s">
        <v>135</v>
      </c>
      <c r="B42" s="913" t="s">
        <v>217</v>
      </c>
      <c r="C42" s="914">
        <v>0.47</v>
      </c>
    </row>
    <row r="43" spans="1:3" x14ac:dyDescent="0.25">
      <c r="A43" s="912" t="s">
        <v>137</v>
      </c>
      <c r="B43" s="913" t="s">
        <v>217</v>
      </c>
      <c r="C43" s="914" t="s">
        <v>181</v>
      </c>
    </row>
    <row r="44" spans="1:3" x14ac:dyDescent="0.25">
      <c r="A44" s="912" t="s">
        <v>138</v>
      </c>
      <c r="B44" s="913" t="s">
        <v>217</v>
      </c>
      <c r="C44" s="914">
        <v>16</v>
      </c>
    </row>
    <row r="45" spans="1:3" x14ac:dyDescent="0.25">
      <c r="A45" s="912" t="s">
        <v>221</v>
      </c>
      <c r="B45" s="913" t="s">
        <v>217</v>
      </c>
      <c r="C45" s="916">
        <v>1150</v>
      </c>
    </row>
    <row r="46" spans="1:3" x14ac:dyDescent="0.25">
      <c r="A46" s="912" t="s">
        <v>139</v>
      </c>
      <c r="B46" s="913" t="s">
        <v>217</v>
      </c>
      <c r="C46" s="914">
        <v>0.34</v>
      </c>
    </row>
    <row r="47" spans="1:3" x14ac:dyDescent="0.25">
      <c r="A47" s="912" t="s">
        <v>140</v>
      </c>
      <c r="B47" s="913" t="s">
        <v>217</v>
      </c>
      <c r="C47" s="915" t="s">
        <v>522</v>
      </c>
    </row>
    <row r="48" spans="1:3" x14ac:dyDescent="0.25">
      <c r="A48" s="912" t="s">
        <v>141</v>
      </c>
      <c r="B48" s="913" t="s">
        <v>217</v>
      </c>
      <c r="C48" s="916">
        <v>1020</v>
      </c>
    </row>
    <row r="49" spans="1:3" x14ac:dyDescent="0.25">
      <c r="A49" s="912" t="s">
        <v>142</v>
      </c>
      <c r="B49" s="913" t="s">
        <v>217</v>
      </c>
      <c r="C49" s="914">
        <v>6.6</v>
      </c>
    </row>
    <row r="50" spans="1:3" x14ac:dyDescent="0.25">
      <c r="A50" s="912" t="s">
        <v>143</v>
      </c>
      <c r="B50" s="913" t="s">
        <v>217</v>
      </c>
      <c r="C50" s="914">
        <v>72</v>
      </c>
    </row>
    <row r="51" spans="1:3" ht="15.75" thickBot="1" x14ac:dyDescent="0.3">
      <c r="A51" s="921" t="s">
        <v>144</v>
      </c>
      <c r="B51" s="922" t="s">
        <v>217</v>
      </c>
      <c r="C51" s="931" t="s">
        <v>547</v>
      </c>
    </row>
    <row r="52" spans="1:3" x14ac:dyDescent="0.25">
      <c r="A52" s="1109" t="s">
        <v>702</v>
      </c>
      <c r="B52" s="905"/>
      <c r="C52" s="905"/>
    </row>
    <row r="53" spans="1:3" x14ac:dyDescent="0.25">
      <c r="A53" s="937" t="s">
        <v>678</v>
      </c>
      <c r="B53" s="905"/>
      <c r="C53" s="905"/>
    </row>
    <row r="54" spans="1:3" x14ac:dyDescent="0.25">
      <c r="A54" s="1110" t="s">
        <v>679</v>
      </c>
      <c r="B54" s="905"/>
      <c r="C54" s="905"/>
    </row>
    <row r="55" spans="1:3" x14ac:dyDescent="0.25">
      <c r="A55" s="1110" t="s">
        <v>680</v>
      </c>
      <c r="B55" s="905"/>
      <c r="C55" s="905"/>
    </row>
    <row r="56" spans="1:3" x14ac:dyDescent="0.25">
      <c r="A56" s="1255" t="s">
        <v>703</v>
      </c>
      <c r="B56" s="1255"/>
      <c r="C56" s="1255"/>
    </row>
    <row r="57" spans="1:3" x14ac:dyDescent="0.25">
      <c r="A57" s="1255"/>
      <c r="B57" s="1255"/>
      <c r="C57" s="1255"/>
    </row>
    <row r="58" spans="1:3" x14ac:dyDescent="0.25">
      <c r="A58" s="1255"/>
      <c r="B58" s="1255"/>
      <c r="C58" s="1255"/>
    </row>
  </sheetData>
  <mergeCells count="3">
    <mergeCell ref="B3:B8"/>
    <mergeCell ref="A1:C2"/>
    <mergeCell ref="A56:C58"/>
  </mergeCells>
  <pageMargins left="0.7" right="0.7" top="0.75" bottom="0.75" header="0.3" footer="0.3"/>
  <pageSetup paperSize="3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3" zoomScaleNormal="100" workbookViewId="0">
      <selection activeCell="G40" sqref="G40"/>
    </sheetView>
  </sheetViews>
  <sheetFormatPr defaultRowHeight="15" x14ac:dyDescent="0.25"/>
  <cols>
    <col min="1" max="1" width="48.140625" customWidth="1"/>
    <col min="2" max="2" width="12.85546875" customWidth="1"/>
    <col min="3" max="7" width="11.28515625" customWidth="1"/>
    <col min="8" max="8" width="13.140625" customWidth="1"/>
    <col min="9" max="10" width="13.5703125" customWidth="1"/>
    <col min="11" max="12" width="12.42578125" customWidth="1"/>
    <col min="13" max="15" width="12" customWidth="1"/>
    <col min="16" max="16" width="11.140625" customWidth="1"/>
  </cols>
  <sheetData>
    <row r="1" spans="1:16" ht="15.75" thickBot="1" x14ac:dyDescent="0.3">
      <c r="A1" s="943" t="s">
        <v>665</v>
      </c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  <c r="O1" s="932"/>
      <c r="P1" s="932"/>
    </row>
    <row r="2" spans="1:16" ht="15" customHeight="1" x14ac:dyDescent="0.25">
      <c r="A2" s="1121" t="s">
        <v>8</v>
      </c>
      <c r="B2" s="1285" t="s">
        <v>685</v>
      </c>
      <c r="C2" s="1288" t="s">
        <v>214</v>
      </c>
      <c r="D2" s="1289"/>
      <c r="E2" s="1289"/>
      <c r="F2" s="1289"/>
      <c r="G2" s="1289"/>
      <c r="H2" s="942" t="s">
        <v>419</v>
      </c>
      <c r="I2" s="1288" t="s">
        <v>548</v>
      </c>
      <c r="J2" s="1289"/>
      <c r="K2" s="1288" t="s">
        <v>549</v>
      </c>
      <c r="L2" s="1289"/>
      <c r="M2" s="1288" t="s">
        <v>550</v>
      </c>
      <c r="N2" s="1289"/>
      <c r="O2" s="1289"/>
      <c r="P2" s="945" t="s">
        <v>507</v>
      </c>
    </row>
    <row r="3" spans="1:16" ht="15" customHeight="1" x14ac:dyDescent="0.25">
      <c r="A3" s="1122" t="s">
        <v>15</v>
      </c>
      <c r="B3" s="1286"/>
      <c r="C3" s="947" t="s">
        <v>4</v>
      </c>
      <c r="D3" s="947" t="s">
        <v>10</v>
      </c>
      <c r="E3" s="947" t="s">
        <v>11</v>
      </c>
      <c r="F3" s="947" t="s">
        <v>13</v>
      </c>
      <c r="G3" s="947" t="s">
        <v>14</v>
      </c>
      <c r="H3" s="948" t="s">
        <v>398</v>
      </c>
      <c r="I3" s="948" t="s">
        <v>403</v>
      </c>
      <c r="J3" s="948" t="s">
        <v>404</v>
      </c>
      <c r="K3" s="948" t="s">
        <v>407</v>
      </c>
      <c r="L3" s="948" t="s">
        <v>410</v>
      </c>
      <c r="M3" s="948" t="s">
        <v>400</v>
      </c>
      <c r="N3" s="948" t="s">
        <v>399</v>
      </c>
      <c r="O3" s="948" t="s">
        <v>401</v>
      </c>
      <c r="P3" s="949" t="s">
        <v>414</v>
      </c>
    </row>
    <row r="4" spans="1:16" ht="15" customHeight="1" x14ac:dyDescent="0.25">
      <c r="A4" s="1122" t="s">
        <v>29</v>
      </c>
      <c r="B4" s="1286"/>
      <c r="C4" s="951" t="s">
        <v>176</v>
      </c>
      <c r="D4" s="951" t="s">
        <v>176</v>
      </c>
      <c r="E4" s="951" t="s">
        <v>176</v>
      </c>
      <c r="F4" s="951" t="s">
        <v>176</v>
      </c>
      <c r="G4" s="951" t="s">
        <v>176</v>
      </c>
      <c r="H4" s="951" t="s">
        <v>176</v>
      </c>
      <c r="I4" s="951" t="s">
        <v>176</v>
      </c>
      <c r="J4" s="951" t="s">
        <v>176</v>
      </c>
      <c r="K4" s="951" t="s">
        <v>176</v>
      </c>
      <c r="L4" s="951" t="s">
        <v>176</v>
      </c>
      <c r="M4" s="951" t="s">
        <v>176</v>
      </c>
      <c r="N4" s="951" t="s">
        <v>176</v>
      </c>
      <c r="O4" s="951" t="s">
        <v>176</v>
      </c>
      <c r="P4" s="952" t="s">
        <v>176</v>
      </c>
    </row>
    <row r="5" spans="1:16" ht="15" customHeight="1" x14ac:dyDescent="0.25">
      <c r="A5" s="1122" t="s">
        <v>551</v>
      </c>
      <c r="B5" s="1286"/>
      <c r="C5" s="953">
        <v>41893</v>
      </c>
      <c r="D5" s="953">
        <v>41893</v>
      </c>
      <c r="E5" s="953">
        <v>41893</v>
      </c>
      <c r="F5" s="953">
        <v>41887</v>
      </c>
      <c r="G5" s="953">
        <v>41887</v>
      </c>
      <c r="H5" s="953">
        <v>41891</v>
      </c>
      <c r="I5" s="953">
        <v>41890</v>
      </c>
      <c r="J5" s="953">
        <v>41890</v>
      </c>
      <c r="K5" s="953">
        <v>41894</v>
      </c>
      <c r="L5" s="953">
        <v>41894</v>
      </c>
      <c r="M5" s="953">
        <v>41895</v>
      </c>
      <c r="N5" s="953">
        <v>41896</v>
      </c>
      <c r="O5" s="953">
        <v>41896</v>
      </c>
      <c r="P5" s="954">
        <v>41896</v>
      </c>
    </row>
    <row r="6" spans="1:16" ht="15" customHeight="1" x14ac:dyDescent="0.25">
      <c r="A6" s="1122" t="s">
        <v>31</v>
      </c>
      <c r="B6" s="1286"/>
      <c r="C6" s="935">
        <v>552282</v>
      </c>
      <c r="D6" s="935">
        <v>547766</v>
      </c>
      <c r="E6" s="935">
        <v>543339</v>
      </c>
      <c r="F6" s="935">
        <v>539898</v>
      </c>
      <c r="G6" s="935">
        <v>542494</v>
      </c>
      <c r="H6" s="935">
        <v>542494</v>
      </c>
      <c r="I6" s="938">
        <v>505912</v>
      </c>
      <c r="J6" s="938">
        <v>503125</v>
      </c>
      <c r="K6" s="939">
        <v>541583</v>
      </c>
      <c r="L6" s="939">
        <v>544734</v>
      </c>
      <c r="M6" s="939">
        <v>7169862</v>
      </c>
      <c r="N6" s="939">
        <v>537612</v>
      </c>
      <c r="O6" s="939">
        <v>7163705</v>
      </c>
      <c r="P6" s="933">
        <v>530615</v>
      </c>
    </row>
    <row r="7" spans="1:16" ht="15" customHeight="1" thickBot="1" x14ac:dyDescent="0.3">
      <c r="A7" s="1123" t="s">
        <v>32</v>
      </c>
      <c r="B7" s="1287"/>
      <c r="C7" s="936">
        <v>7165025</v>
      </c>
      <c r="D7" s="936">
        <v>7162266</v>
      </c>
      <c r="E7" s="936">
        <v>7165138</v>
      </c>
      <c r="F7" s="936">
        <v>7168781</v>
      </c>
      <c r="G7" s="936">
        <v>7170252</v>
      </c>
      <c r="H7" s="936">
        <v>7170252</v>
      </c>
      <c r="I7" s="940">
        <v>7164431</v>
      </c>
      <c r="J7" s="940">
        <v>7161481</v>
      </c>
      <c r="K7" s="941">
        <v>7158573</v>
      </c>
      <c r="L7" s="941">
        <v>7158898</v>
      </c>
      <c r="M7" s="941">
        <v>534303</v>
      </c>
      <c r="N7" s="941">
        <v>7167085</v>
      </c>
      <c r="O7" s="941">
        <v>539626</v>
      </c>
      <c r="P7" s="934">
        <v>7169282</v>
      </c>
    </row>
    <row r="8" spans="1:16" ht="15" customHeight="1" x14ac:dyDescent="0.25">
      <c r="A8" s="1282" t="s">
        <v>552</v>
      </c>
      <c r="B8" s="1283"/>
      <c r="C8" s="1283"/>
      <c r="D8" s="1283"/>
      <c r="E8" s="1283"/>
      <c r="F8" s="1283"/>
      <c r="G8" s="1283"/>
      <c r="H8" s="1283"/>
      <c r="I8" s="1283"/>
      <c r="J8" s="1283"/>
      <c r="K8" s="1283"/>
      <c r="L8" s="1283"/>
      <c r="M8" s="1283"/>
      <c r="N8" s="1283"/>
      <c r="O8" s="1283"/>
      <c r="P8" s="1284"/>
    </row>
    <row r="9" spans="1:16" ht="15" customHeight="1" x14ac:dyDescent="0.25">
      <c r="A9" s="955" t="s">
        <v>553</v>
      </c>
      <c r="B9" s="956" t="s">
        <v>554</v>
      </c>
      <c r="C9" s="957" t="s">
        <v>555</v>
      </c>
      <c r="D9" s="957" t="s">
        <v>556</v>
      </c>
      <c r="E9" s="957" t="s">
        <v>557</v>
      </c>
      <c r="F9" s="957" t="s">
        <v>558</v>
      </c>
      <c r="G9" s="957" t="s">
        <v>559</v>
      </c>
      <c r="H9" s="957" t="s">
        <v>560</v>
      </c>
      <c r="I9" s="957" t="s">
        <v>555</v>
      </c>
      <c r="J9" s="957" t="s">
        <v>561</v>
      </c>
      <c r="K9" s="957" t="s">
        <v>562</v>
      </c>
      <c r="L9" s="957" t="s">
        <v>563</v>
      </c>
      <c r="M9" s="957" t="s">
        <v>564</v>
      </c>
      <c r="N9" s="957" t="s">
        <v>565</v>
      </c>
      <c r="O9" s="957" t="s">
        <v>565</v>
      </c>
      <c r="P9" s="958" t="s">
        <v>565</v>
      </c>
    </row>
    <row r="10" spans="1:16" ht="15" customHeight="1" x14ac:dyDescent="0.25">
      <c r="A10" s="955" t="s">
        <v>566</v>
      </c>
      <c r="B10" s="956" t="s">
        <v>554</v>
      </c>
      <c r="C10" s="957" t="s">
        <v>567</v>
      </c>
      <c r="D10" s="957" t="s">
        <v>568</v>
      </c>
      <c r="E10" s="959">
        <v>0.4</v>
      </c>
      <c r="F10" s="957" t="s">
        <v>569</v>
      </c>
      <c r="G10" s="959">
        <v>0.15</v>
      </c>
      <c r="H10" s="959">
        <v>9.9000000000000005E-2</v>
      </c>
      <c r="I10" s="957" t="s">
        <v>570</v>
      </c>
      <c r="J10" s="957" t="s">
        <v>560</v>
      </c>
      <c r="K10" s="957" t="s">
        <v>571</v>
      </c>
      <c r="L10" s="957" t="s">
        <v>572</v>
      </c>
      <c r="M10" s="957" t="s">
        <v>573</v>
      </c>
      <c r="N10" s="957" t="s">
        <v>574</v>
      </c>
      <c r="O10" s="957" t="s">
        <v>575</v>
      </c>
      <c r="P10" s="958" t="s">
        <v>576</v>
      </c>
    </row>
    <row r="11" spans="1:16" ht="15" customHeight="1" x14ac:dyDescent="0.25">
      <c r="A11" s="955" t="s">
        <v>577</v>
      </c>
      <c r="B11" s="956" t="s">
        <v>554</v>
      </c>
      <c r="C11" s="957" t="s">
        <v>578</v>
      </c>
      <c r="D11" s="957" t="s">
        <v>579</v>
      </c>
      <c r="E11" s="957" t="s">
        <v>562</v>
      </c>
      <c r="F11" s="957" t="s">
        <v>580</v>
      </c>
      <c r="G11" s="957" t="s">
        <v>581</v>
      </c>
      <c r="H11" s="957" t="s">
        <v>582</v>
      </c>
      <c r="I11" s="957" t="s">
        <v>562</v>
      </c>
      <c r="J11" s="957" t="s">
        <v>563</v>
      </c>
      <c r="K11" s="957" t="s">
        <v>583</v>
      </c>
      <c r="L11" s="957" t="s">
        <v>584</v>
      </c>
      <c r="M11" s="957" t="s">
        <v>570</v>
      </c>
      <c r="N11" s="957" t="s">
        <v>559</v>
      </c>
      <c r="O11" s="957" t="s">
        <v>557</v>
      </c>
      <c r="P11" s="958" t="s">
        <v>578</v>
      </c>
    </row>
    <row r="12" spans="1:16" ht="15" customHeight="1" x14ac:dyDescent="0.25">
      <c r="A12" s="955" t="s">
        <v>585</v>
      </c>
      <c r="B12" s="956" t="s">
        <v>554</v>
      </c>
      <c r="C12" s="957" t="s">
        <v>586</v>
      </c>
      <c r="D12" s="957" t="s">
        <v>580</v>
      </c>
      <c r="E12" s="957" t="s">
        <v>562</v>
      </c>
      <c r="F12" s="957" t="s">
        <v>580</v>
      </c>
      <c r="G12" s="957" t="s">
        <v>587</v>
      </c>
      <c r="H12" s="957" t="s">
        <v>588</v>
      </c>
      <c r="I12" s="957" t="s">
        <v>562</v>
      </c>
      <c r="J12" s="957" t="s">
        <v>558</v>
      </c>
      <c r="K12" s="957" t="s">
        <v>567</v>
      </c>
      <c r="L12" s="957" t="s">
        <v>584</v>
      </c>
      <c r="M12" s="957" t="s">
        <v>570</v>
      </c>
      <c r="N12" s="957" t="s">
        <v>559</v>
      </c>
      <c r="O12" s="957" t="s">
        <v>589</v>
      </c>
      <c r="P12" s="958" t="s">
        <v>590</v>
      </c>
    </row>
    <row r="13" spans="1:16" ht="15" customHeight="1" x14ac:dyDescent="0.25">
      <c r="A13" s="955" t="s">
        <v>591</v>
      </c>
      <c r="B13" s="956" t="s">
        <v>554</v>
      </c>
      <c r="C13" s="957" t="s">
        <v>590</v>
      </c>
      <c r="D13" s="957" t="s">
        <v>592</v>
      </c>
      <c r="E13" s="957" t="s">
        <v>562</v>
      </c>
      <c r="F13" s="957" t="s">
        <v>580</v>
      </c>
      <c r="G13" s="957" t="s">
        <v>587</v>
      </c>
      <c r="H13" s="957" t="s">
        <v>582</v>
      </c>
      <c r="I13" s="957" t="s">
        <v>562</v>
      </c>
      <c r="J13" s="957" t="s">
        <v>558</v>
      </c>
      <c r="K13" s="957" t="s">
        <v>568</v>
      </c>
      <c r="L13" s="957" t="s">
        <v>584</v>
      </c>
      <c r="M13" s="957" t="s">
        <v>570</v>
      </c>
      <c r="N13" s="957" t="s">
        <v>559</v>
      </c>
      <c r="O13" s="957" t="s">
        <v>589</v>
      </c>
      <c r="P13" s="958" t="s">
        <v>578</v>
      </c>
    </row>
    <row r="14" spans="1:16" ht="15" customHeight="1" x14ac:dyDescent="0.25">
      <c r="A14" s="960" t="s">
        <v>593</v>
      </c>
      <c r="B14" s="956" t="s">
        <v>554</v>
      </c>
      <c r="C14" s="959">
        <v>0.42</v>
      </c>
      <c r="D14" s="959">
        <v>0.42699999999999999</v>
      </c>
      <c r="E14" s="959">
        <v>0.8</v>
      </c>
      <c r="F14" s="959">
        <v>0.22700000000000001</v>
      </c>
      <c r="G14" s="959">
        <v>0.14499999999999999</v>
      </c>
      <c r="H14" s="959">
        <v>0.70899999999999996</v>
      </c>
      <c r="I14" s="961">
        <v>0.42</v>
      </c>
      <c r="J14" s="959">
        <v>0.34</v>
      </c>
      <c r="K14" s="959">
        <v>0.51</v>
      </c>
      <c r="L14" s="959">
        <v>0.61799999999999999</v>
      </c>
      <c r="M14" s="961">
        <v>0.62</v>
      </c>
      <c r="N14" s="961">
        <v>0.49</v>
      </c>
      <c r="O14" s="961">
        <v>1.9</v>
      </c>
      <c r="P14" s="962">
        <v>0.22</v>
      </c>
    </row>
    <row r="15" spans="1:16" ht="15" customHeight="1" x14ac:dyDescent="0.25">
      <c r="A15" s="955" t="s">
        <v>594</v>
      </c>
      <c r="B15" s="956" t="s">
        <v>554</v>
      </c>
      <c r="C15" s="961">
        <v>2.27</v>
      </c>
      <c r="D15" s="961">
        <v>2.12</v>
      </c>
      <c r="E15" s="961">
        <v>5.77</v>
      </c>
      <c r="F15" s="961">
        <v>1.29</v>
      </c>
      <c r="G15" s="959">
        <v>0.49</v>
      </c>
      <c r="H15" s="961">
        <v>4.12</v>
      </c>
      <c r="I15" s="961">
        <v>1.79</v>
      </c>
      <c r="J15" s="961">
        <v>0.93</v>
      </c>
      <c r="K15" s="961">
        <v>2.84</v>
      </c>
      <c r="L15" s="961">
        <v>2.88</v>
      </c>
      <c r="M15" s="961">
        <v>2.91</v>
      </c>
      <c r="N15" s="961">
        <v>1.93</v>
      </c>
      <c r="O15" s="963">
        <v>12.4</v>
      </c>
      <c r="P15" s="964">
        <v>1.01</v>
      </c>
    </row>
    <row r="16" spans="1:16" ht="15" customHeight="1" x14ac:dyDescent="0.25">
      <c r="A16" s="955" t="s">
        <v>595</v>
      </c>
      <c r="B16" s="956" t="s">
        <v>554</v>
      </c>
      <c r="C16" s="957" t="s">
        <v>555</v>
      </c>
      <c r="D16" s="961">
        <v>1.21</v>
      </c>
      <c r="E16" s="961">
        <v>1.64</v>
      </c>
      <c r="F16" s="961">
        <v>2.2799999999999998</v>
      </c>
      <c r="G16" s="957" t="s">
        <v>559</v>
      </c>
      <c r="H16" s="961">
        <v>1.84</v>
      </c>
      <c r="I16" s="961">
        <v>5.07</v>
      </c>
      <c r="J16" s="961">
        <v>1.26</v>
      </c>
      <c r="K16" s="957" t="s">
        <v>562</v>
      </c>
      <c r="L16" s="957" t="s">
        <v>563</v>
      </c>
      <c r="M16" s="961">
        <v>6.65</v>
      </c>
      <c r="N16" s="957" t="s">
        <v>565</v>
      </c>
      <c r="O16" s="961">
        <v>4.97</v>
      </c>
      <c r="P16" s="958" t="s">
        <v>565</v>
      </c>
    </row>
    <row r="17" spans="1:16" ht="15" customHeight="1" x14ac:dyDescent="0.25">
      <c r="A17" s="965" t="s">
        <v>596</v>
      </c>
      <c r="B17" s="966"/>
      <c r="C17" s="967"/>
      <c r="D17" s="967"/>
      <c r="E17" s="967"/>
      <c r="F17" s="967"/>
      <c r="G17" s="967"/>
      <c r="H17" s="967"/>
      <c r="I17" s="967"/>
      <c r="J17" s="967"/>
      <c r="K17" s="967"/>
      <c r="L17" s="967"/>
      <c r="M17" s="967"/>
      <c r="N17" s="967"/>
      <c r="O17" s="967"/>
      <c r="P17" s="968"/>
    </row>
    <row r="18" spans="1:16" ht="15" customHeight="1" x14ac:dyDescent="0.25">
      <c r="A18" s="955" t="s">
        <v>597</v>
      </c>
      <c r="B18" s="956" t="s">
        <v>554</v>
      </c>
      <c r="C18" s="957" t="s">
        <v>598</v>
      </c>
      <c r="D18" s="957" t="s">
        <v>599</v>
      </c>
      <c r="E18" s="957" t="s">
        <v>600</v>
      </c>
      <c r="F18" s="961">
        <v>0.27</v>
      </c>
      <c r="G18" s="957" t="s">
        <v>562</v>
      </c>
      <c r="H18" s="957" t="s">
        <v>601</v>
      </c>
      <c r="I18" s="961">
        <v>0.47</v>
      </c>
      <c r="J18" s="961">
        <v>0.24</v>
      </c>
      <c r="K18" s="959">
        <v>0.13</v>
      </c>
      <c r="L18" s="961">
        <v>0.26</v>
      </c>
      <c r="M18" s="957" t="s">
        <v>564</v>
      </c>
      <c r="N18" s="957" t="s">
        <v>602</v>
      </c>
      <c r="O18" s="957" t="s">
        <v>602</v>
      </c>
      <c r="P18" s="958" t="s">
        <v>555</v>
      </c>
    </row>
    <row r="19" spans="1:16" ht="15" customHeight="1" x14ac:dyDescent="0.25">
      <c r="A19" s="955" t="s">
        <v>603</v>
      </c>
      <c r="B19" s="956" t="s">
        <v>554</v>
      </c>
      <c r="C19" s="957" t="s">
        <v>604</v>
      </c>
      <c r="D19" s="957" t="s">
        <v>559</v>
      </c>
      <c r="E19" s="957" t="s">
        <v>604</v>
      </c>
      <c r="F19" s="957" t="s">
        <v>605</v>
      </c>
      <c r="G19" s="957" t="s">
        <v>580</v>
      </c>
      <c r="H19" s="957" t="s">
        <v>606</v>
      </c>
      <c r="I19" s="957" t="s">
        <v>607</v>
      </c>
      <c r="J19" s="957" t="s">
        <v>607</v>
      </c>
      <c r="K19" s="957" t="s">
        <v>608</v>
      </c>
      <c r="L19" s="957" t="s">
        <v>609</v>
      </c>
      <c r="M19" s="957" t="s">
        <v>558</v>
      </c>
      <c r="N19" s="957" t="s">
        <v>574</v>
      </c>
      <c r="O19" s="957" t="s">
        <v>610</v>
      </c>
      <c r="P19" s="958" t="s">
        <v>583</v>
      </c>
    </row>
    <row r="20" spans="1:16" ht="15" customHeight="1" x14ac:dyDescent="0.25">
      <c r="A20" s="955" t="s">
        <v>611</v>
      </c>
      <c r="B20" s="956" t="s">
        <v>554</v>
      </c>
      <c r="C20" s="957" t="s">
        <v>604</v>
      </c>
      <c r="D20" s="957" t="s">
        <v>559</v>
      </c>
      <c r="E20" s="957" t="s">
        <v>562</v>
      </c>
      <c r="F20" s="957" t="s">
        <v>571</v>
      </c>
      <c r="G20" s="957" t="s">
        <v>584</v>
      </c>
      <c r="H20" s="957" t="s">
        <v>569</v>
      </c>
      <c r="I20" s="957" t="s">
        <v>604</v>
      </c>
      <c r="J20" s="957" t="s">
        <v>604</v>
      </c>
      <c r="K20" s="959">
        <v>4.2999999999999997E-2</v>
      </c>
      <c r="L20" s="957" t="s">
        <v>588</v>
      </c>
      <c r="M20" s="957" t="s">
        <v>570</v>
      </c>
      <c r="N20" s="957" t="s">
        <v>560</v>
      </c>
      <c r="O20" s="957" t="s">
        <v>558</v>
      </c>
      <c r="P20" s="958" t="s">
        <v>612</v>
      </c>
    </row>
    <row r="21" spans="1:16" ht="15" customHeight="1" x14ac:dyDescent="0.25">
      <c r="A21" s="955" t="s">
        <v>613</v>
      </c>
      <c r="B21" s="956" t="s">
        <v>554</v>
      </c>
      <c r="C21" s="957" t="s">
        <v>614</v>
      </c>
      <c r="D21" s="957" t="s">
        <v>615</v>
      </c>
      <c r="E21" s="957" t="s">
        <v>586</v>
      </c>
      <c r="F21" s="957" t="s">
        <v>614</v>
      </c>
      <c r="G21" s="957" t="s">
        <v>615</v>
      </c>
      <c r="H21" s="957" t="s">
        <v>616</v>
      </c>
      <c r="I21" s="957" t="s">
        <v>617</v>
      </c>
      <c r="J21" s="957" t="s">
        <v>560</v>
      </c>
      <c r="K21" s="957" t="s">
        <v>608</v>
      </c>
      <c r="L21" s="959">
        <v>4.2000000000000003E-2</v>
      </c>
      <c r="M21" s="957" t="s">
        <v>559</v>
      </c>
      <c r="N21" s="957" t="s">
        <v>562</v>
      </c>
      <c r="O21" s="957" t="s">
        <v>589</v>
      </c>
      <c r="P21" s="958" t="s">
        <v>578</v>
      </c>
    </row>
    <row r="22" spans="1:16" ht="15" customHeight="1" x14ac:dyDescent="0.25">
      <c r="A22" s="955" t="s">
        <v>618</v>
      </c>
      <c r="B22" s="956" t="s">
        <v>554</v>
      </c>
      <c r="C22" s="957" t="s">
        <v>619</v>
      </c>
      <c r="D22" s="959">
        <v>4.3999999999999997E-2</v>
      </c>
      <c r="E22" s="957" t="s">
        <v>579</v>
      </c>
      <c r="F22" s="959">
        <v>0.04</v>
      </c>
      <c r="G22" s="957" t="s">
        <v>587</v>
      </c>
      <c r="H22" s="957" t="s">
        <v>620</v>
      </c>
      <c r="I22" s="957" t="s">
        <v>569</v>
      </c>
      <c r="J22" s="961">
        <v>1</v>
      </c>
      <c r="K22" s="957" t="s">
        <v>621</v>
      </c>
      <c r="L22" s="957" t="s">
        <v>622</v>
      </c>
      <c r="M22" s="957" t="s">
        <v>604</v>
      </c>
      <c r="N22" s="957" t="s">
        <v>51</v>
      </c>
      <c r="O22" s="957" t="s">
        <v>575</v>
      </c>
      <c r="P22" s="958" t="s">
        <v>623</v>
      </c>
    </row>
    <row r="23" spans="1:16" ht="15" customHeight="1" x14ac:dyDescent="0.25">
      <c r="A23" s="955" t="s">
        <v>624</v>
      </c>
      <c r="B23" s="956" t="s">
        <v>554</v>
      </c>
      <c r="C23" s="959">
        <v>0.16</v>
      </c>
      <c r="D23" s="959">
        <v>6.4000000000000001E-2</v>
      </c>
      <c r="E23" s="959">
        <v>0.11</v>
      </c>
      <c r="F23" s="957" t="s">
        <v>621</v>
      </c>
      <c r="G23" s="957" t="s">
        <v>625</v>
      </c>
      <c r="H23" s="957" t="s">
        <v>626</v>
      </c>
      <c r="I23" s="961">
        <v>0.19</v>
      </c>
      <c r="J23" s="957" t="s">
        <v>601</v>
      </c>
      <c r="K23" s="959">
        <v>0.11</v>
      </c>
      <c r="L23" s="959">
        <v>0.1</v>
      </c>
      <c r="M23" s="961">
        <v>0.24</v>
      </c>
      <c r="N23" s="957" t="s">
        <v>559</v>
      </c>
      <c r="O23" s="957" t="s">
        <v>627</v>
      </c>
      <c r="P23" s="962">
        <v>0.13700000000000001</v>
      </c>
    </row>
    <row r="24" spans="1:16" ht="15" customHeight="1" x14ac:dyDescent="0.25">
      <c r="A24" s="955" t="s">
        <v>628</v>
      </c>
      <c r="B24" s="956" t="s">
        <v>554</v>
      </c>
      <c r="C24" s="957" t="s">
        <v>629</v>
      </c>
      <c r="D24" s="957" t="s">
        <v>626</v>
      </c>
      <c r="E24" s="957" t="s">
        <v>623</v>
      </c>
      <c r="F24" s="957" t="s">
        <v>622</v>
      </c>
      <c r="G24" s="957" t="s">
        <v>630</v>
      </c>
      <c r="H24" s="957" t="s">
        <v>616</v>
      </c>
      <c r="I24" s="957" t="s">
        <v>568</v>
      </c>
      <c r="J24" s="957" t="s">
        <v>558</v>
      </c>
      <c r="K24" s="957" t="s">
        <v>582</v>
      </c>
      <c r="L24" s="957" t="s">
        <v>614</v>
      </c>
      <c r="M24" s="957" t="s">
        <v>559</v>
      </c>
      <c r="N24" s="957" t="s">
        <v>51</v>
      </c>
      <c r="O24" s="957" t="s">
        <v>184</v>
      </c>
      <c r="P24" s="958" t="s">
        <v>625</v>
      </c>
    </row>
    <row r="25" spans="1:16" ht="15" customHeight="1" x14ac:dyDescent="0.25">
      <c r="A25" s="955" t="s">
        <v>631</v>
      </c>
      <c r="B25" s="956" t="s">
        <v>554</v>
      </c>
      <c r="C25" s="957" t="s">
        <v>571</v>
      </c>
      <c r="D25" s="959">
        <v>5.8000000000000003E-2</v>
      </c>
      <c r="E25" s="957" t="s">
        <v>608</v>
      </c>
      <c r="F25" s="957" t="s">
        <v>632</v>
      </c>
      <c r="G25" s="957" t="s">
        <v>633</v>
      </c>
      <c r="H25" s="959">
        <v>7.0000000000000007E-2</v>
      </c>
      <c r="I25" s="957" t="s">
        <v>569</v>
      </c>
      <c r="J25" s="957" t="s">
        <v>604</v>
      </c>
      <c r="K25" s="959">
        <v>4.2000000000000003E-2</v>
      </c>
      <c r="L25" s="957" t="s">
        <v>588</v>
      </c>
      <c r="M25" s="959">
        <v>0.17699999999999999</v>
      </c>
      <c r="N25" s="957" t="s">
        <v>617</v>
      </c>
      <c r="O25" s="961">
        <v>0.22</v>
      </c>
      <c r="P25" s="962">
        <v>9.0999999999999998E-2</v>
      </c>
    </row>
    <row r="26" spans="1:16" ht="15" customHeight="1" x14ac:dyDescent="0.25">
      <c r="A26" s="955" t="s">
        <v>634</v>
      </c>
      <c r="B26" s="956" t="s">
        <v>554</v>
      </c>
      <c r="C26" s="957" t="s">
        <v>590</v>
      </c>
      <c r="D26" s="957" t="s">
        <v>571</v>
      </c>
      <c r="E26" s="957" t="s">
        <v>576</v>
      </c>
      <c r="F26" s="957" t="s">
        <v>606</v>
      </c>
      <c r="G26" s="957" t="s">
        <v>635</v>
      </c>
      <c r="H26" s="957" t="s">
        <v>636</v>
      </c>
      <c r="I26" s="957" t="s">
        <v>604</v>
      </c>
      <c r="J26" s="957" t="s">
        <v>560</v>
      </c>
      <c r="K26" s="957" t="s">
        <v>587</v>
      </c>
      <c r="L26" s="957" t="s">
        <v>637</v>
      </c>
      <c r="M26" s="957" t="s">
        <v>51</v>
      </c>
      <c r="N26" s="957" t="s">
        <v>559</v>
      </c>
      <c r="O26" s="957" t="s">
        <v>184</v>
      </c>
      <c r="P26" s="958" t="s">
        <v>638</v>
      </c>
    </row>
    <row r="27" spans="1:16" ht="15" customHeight="1" x14ac:dyDescent="0.25">
      <c r="A27" s="955" t="s">
        <v>639</v>
      </c>
      <c r="B27" s="956" t="s">
        <v>554</v>
      </c>
      <c r="C27" s="959">
        <v>0.11700000000000001</v>
      </c>
      <c r="D27" s="959">
        <v>9.9000000000000005E-2</v>
      </c>
      <c r="E27" s="959">
        <v>0.13900000000000001</v>
      </c>
      <c r="F27" s="959">
        <v>9.6000000000000002E-2</v>
      </c>
      <c r="G27" s="959">
        <v>0.21</v>
      </c>
      <c r="H27" s="957" t="s">
        <v>571</v>
      </c>
      <c r="I27" s="957" t="s">
        <v>640</v>
      </c>
      <c r="J27" s="957" t="s">
        <v>607</v>
      </c>
      <c r="K27" s="959">
        <v>9.1999999999999998E-2</v>
      </c>
      <c r="L27" s="959">
        <v>0.14699999999999999</v>
      </c>
      <c r="M27" s="957" t="s">
        <v>560</v>
      </c>
      <c r="N27" s="957" t="s">
        <v>562</v>
      </c>
      <c r="O27" s="961">
        <v>0.42</v>
      </c>
      <c r="P27" s="962">
        <v>0.11</v>
      </c>
    </row>
    <row r="28" spans="1:16" ht="15" customHeight="1" x14ac:dyDescent="0.25">
      <c r="A28" s="955" t="s">
        <v>641</v>
      </c>
      <c r="B28" s="956" t="s">
        <v>554</v>
      </c>
      <c r="C28" s="957" t="s">
        <v>598</v>
      </c>
      <c r="D28" s="957" t="s">
        <v>599</v>
      </c>
      <c r="E28" s="961">
        <v>0.78</v>
      </c>
      <c r="F28" s="961">
        <v>1.76</v>
      </c>
      <c r="G28" s="961">
        <v>0.62</v>
      </c>
      <c r="H28" s="961">
        <v>1.07</v>
      </c>
      <c r="I28" s="961">
        <v>4.91</v>
      </c>
      <c r="J28" s="961">
        <v>1.54</v>
      </c>
      <c r="K28" s="959">
        <v>0.80600000000000005</v>
      </c>
      <c r="L28" s="961">
        <v>0.42</v>
      </c>
      <c r="M28" s="961">
        <v>5.47</v>
      </c>
      <c r="N28" s="961">
        <v>3.31</v>
      </c>
      <c r="O28" s="961">
        <v>8.5399999999999991</v>
      </c>
      <c r="P28" s="958" t="s">
        <v>555</v>
      </c>
    </row>
    <row r="29" spans="1:16" ht="15" customHeight="1" x14ac:dyDescent="0.25">
      <c r="A29" s="946" t="s">
        <v>642</v>
      </c>
      <c r="B29" s="1118"/>
      <c r="C29" s="1119"/>
      <c r="D29" s="1119"/>
      <c r="E29" s="1119"/>
      <c r="F29" s="1119"/>
      <c r="G29" s="1119"/>
      <c r="H29" s="1119"/>
      <c r="I29" s="1119"/>
      <c r="J29" s="1119"/>
      <c r="K29" s="1119"/>
      <c r="L29" s="1119"/>
      <c r="M29" s="1119"/>
      <c r="N29" s="1119"/>
      <c r="O29" s="1119"/>
      <c r="P29" s="1120"/>
    </row>
    <row r="30" spans="1:16" ht="15" customHeight="1" thickBot="1" x14ac:dyDescent="0.3">
      <c r="A30" s="969" t="s">
        <v>643</v>
      </c>
      <c r="B30" s="970" t="s">
        <v>554</v>
      </c>
      <c r="C30" s="971">
        <v>0.28299999999999997</v>
      </c>
      <c r="D30" s="971">
        <v>0.29599999999999999</v>
      </c>
      <c r="E30" s="971">
        <v>0.61</v>
      </c>
      <c r="F30" s="971">
        <v>0.18</v>
      </c>
      <c r="G30" s="971">
        <v>0.246</v>
      </c>
      <c r="H30" s="971">
        <v>0.23599999999999999</v>
      </c>
      <c r="I30" s="971">
        <v>0.35599999999999998</v>
      </c>
      <c r="J30" s="971">
        <v>0.44800000000000001</v>
      </c>
      <c r="K30" s="971">
        <v>0.14000000000000001</v>
      </c>
      <c r="L30" s="971">
        <v>0.17799999999999999</v>
      </c>
      <c r="M30" s="971">
        <v>0.51300000000000001</v>
      </c>
      <c r="N30" s="971">
        <v>0.432</v>
      </c>
      <c r="O30" s="971">
        <v>0.52400000000000002</v>
      </c>
      <c r="P30" s="1117">
        <v>0.33300000000000002</v>
      </c>
    </row>
    <row r="31" spans="1:16" ht="15" customHeight="1" x14ac:dyDescent="0.25">
      <c r="A31" s="972" t="s">
        <v>701</v>
      </c>
      <c r="B31" s="972"/>
      <c r="C31" s="950"/>
      <c r="D31" s="950"/>
      <c r="E31" s="950"/>
      <c r="F31" s="950"/>
      <c r="G31" s="950"/>
      <c r="H31" s="950"/>
      <c r="I31" s="950"/>
      <c r="J31" s="950"/>
      <c r="K31" s="950"/>
      <c r="L31" s="950"/>
      <c r="M31" s="950"/>
      <c r="N31" s="950"/>
      <c r="O31" s="950"/>
      <c r="P31" s="950"/>
    </row>
    <row r="32" spans="1:16" ht="15" customHeight="1" x14ac:dyDescent="0.25">
      <c r="A32" s="944" t="s">
        <v>644</v>
      </c>
      <c r="B32" s="972"/>
      <c r="C32" s="665"/>
      <c r="D32" s="665"/>
      <c r="E32" s="665"/>
      <c r="F32" s="665"/>
      <c r="G32" s="665"/>
      <c r="H32" s="665"/>
      <c r="I32" s="665"/>
      <c r="J32" s="665"/>
      <c r="K32" s="665"/>
      <c r="L32" s="665"/>
      <c r="M32" s="665"/>
      <c r="N32" s="665"/>
      <c r="O32" s="665"/>
      <c r="P32" s="665"/>
    </row>
    <row r="33" spans="1:16" ht="15" customHeight="1" x14ac:dyDescent="0.25">
      <c r="A33" s="937" t="s">
        <v>724</v>
      </c>
      <c r="B33" s="972"/>
      <c r="C33" s="665"/>
      <c r="D33" s="665"/>
      <c r="E33" s="665"/>
      <c r="F33" s="665"/>
      <c r="G33" s="665"/>
      <c r="H33" s="665"/>
      <c r="I33" s="665"/>
      <c r="J33" s="665"/>
      <c r="K33" s="665"/>
      <c r="L33" s="665"/>
      <c r="M33" s="665"/>
      <c r="N33" s="665"/>
      <c r="O33" s="665"/>
      <c r="P33" s="665"/>
    </row>
  </sheetData>
  <mergeCells count="6">
    <mergeCell ref="A8:P8"/>
    <mergeCell ref="B2:B7"/>
    <mergeCell ref="C2:G2"/>
    <mergeCell ref="I2:J2"/>
    <mergeCell ref="K2:L2"/>
    <mergeCell ref="M2:O2"/>
  </mergeCells>
  <pageMargins left="0.7" right="0.7" top="0.75" bottom="0.75" header="0.3" footer="0.3"/>
  <pageSetup paperSize="3" scale="87" orientation="landscape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76"/>
  <sheetViews>
    <sheetView topLeftCell="B3" zoomScaleNormal="100" workbookViewId="0">
      <selection activeCell="L71" sqref="L71"/>
    </sheetView>
  </sheetViews>
  <sheetFormatPr defaultRowHeight="15" x14ac:dyDescent="0.25"/>
  <cols>
    <col min="1" max="1" width="23" style="1" customWidth="1"/>
    <col min="2" max="2" width="13" style="1" customWidth="1"/>
    <col min="3" max="63" width="11.7109375" style="1" customWidth="1"/>
    <col min="64" max="16384" width="9.140625" style="1"/>
  </cols>
  <sheetData>
    <row r="1" spans="1:63" ht="15.75" thickBot="1" x14ac:dyDescent="0.3">
      <c r="A1" s="158" t="s">
        <v>666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157"/>
      <c r="BF1" s="157"/>
      <c r="BG1" s="157"/>
      <c r="BH1" s="157"/>
      <c r="BI1" s="160"/>
      <c r="BJ1" s="159"/>
      <c r="BK1" s="159"/>
    </row>
    <row r="2" spans="1:63" ht="25.5" x14ac:dyDescent="0.25">
      <c r="A2" s="167" t="s">
        <v>390</v>
      </c>
      <c r="B2" s="172"/>
      <c r="C2" s="161" t="s">
        <v>391</v>
      </c>
      <c r="D2" s="161" t="s">
        <v>391</v>
      </c>
      <c r="E2" s="161" t="s">
        <v>391</v>
      </c>
      <c r="F2" s="161" t="s">
        <v>391</v>
      </c>
      <c r="G2" s="161" t="s">
        <v>391</v>
      </c>
      <c r="H2" s="161" t="s">
        <v>391</v>
      </c>
      <c r="I2" s="161" t="s">
        <v>391</v>
      </c>
      <c r="J2" s="161" t="s">
        <v>391</v>
      </c>
      <c r="K2" s="161" t="s">
        <v>391</v>
      </c>
      <c r="L2" s="161" t="s">
        <v>391</v>
      </c>
      <c r="M2" s="161" t="s">
        <v>391</v>
      </c>
      <c r="N2" s="161" t="s">
        <v>391</v>
      </c>
      <c r="O2" s="161" t="s">
        <v>391</v>
      </c>
      <c r="P2" s="161" t="s">
        <v>391</v>
      </c>
      <c r="Q2" s="161" t="s">
        <v>391</v>
      </c>
      <c r="R2" s="161" t="s">
        <v>391</v>
      </c>
      <c r="S2" s="161" t="s">
        <v>391</v>
      </c>
      <c r="T2" s="161" t="s">
        <v>391</v>
      </c>
      <c r="U2" s="161" t="s">
        <v>391</v>
      </c>
      <c r="V2" s="161" t="s">
        <v>391</v>
      </c>
      <c r="W2" s="161" t="s">
        <v>391</v>
      </c>
      <c r="X2" s="161" t="s">
        <v>391</v>
      </c>
      <c r="Y2" s="161" t="s">
        <v>391</v>
      </c>
      <c r="Z2" s="161" t="s">
        <v>391</v>
      </c>
      <c r="AA2" s="161" t="s">
        <v>391</v>
      </c>
      <c r="AB2" s="161" t="s">
        <v>391</v>
      </c>
      <c r="AC2" s="161" t="s">
        <v>391</v>
      </c>
      <c r="AD2" s="161" t="s">
        <v>391</v>
      </c>
      <c r="AE2" s="161" t="s">
        <v>391</v>
      </c>
      <c r="AF2" s="161" t="s">
        <v>391</v>
      </c>
      <c r="AG2" s="161" t="s">
        <v>391</v>
      </c>
      <c r="AH2" s="162" t="s">
        <v>392</v>
      </c>
      <c r="AI2" s="162" t="s">
        <v>392</v>
      </c>
      <c r="AJ2" s="162" t="s">
        <v>392</v>
      </c>
      <c r="AK2" s="162" t="s">
        <v>392</v>
      </c>
      <c r="AL2" s="162" t="s">
        <v>392</v>
      </c>
      <c r="AM2" s="162" t="s">
        <v>392</v>
      </c>
      <c r="AN2" s="162" t="s">
        <v>392</v>
      </c>
      <c r="AO2" s="162" t="s">
        <v>392</v>
      </c>
      <c r="AP2" s="162" t="s">
        <v>392</v>
      </c>
      <c r="AQ2" s="168" t="s">
        <v>397</v>
      </c>
      <c r="AR2" s="168" t="s">
        <v>397</v>
      </c>
      <c r="AS2" s="168" t="s">
        <v>397</v>
      </c>
      <c r="AT2" s="168" t="s">
        <v>397</v>
      </c>
      <c r="AU2" s="168" t="s">
        <v>397</v>
      </c>
      <c r="AV2" s="168" t="s">
        <v>397</v>
      </c>
      <c r="AW2" s="168" t="s">
        <v>397</v>
      </c>
      <c r="AX2" s="168" t="s">
        <v>397</v>
      </c>
      <c r="AY2" s="168" t="s">
        <v>397</v>
      </c>
      <c r="AZ2" s="168" t="s">
        <v>397</v>
      </c>
      <c r="BA2" s="168" t="s">
        <v>397</v>
      </c>
      <c r="BB2" s="168" t="s">
        <v>397</v>
      </c>
      <c r="BC2" s="168" t="s">
        <v>397</v>
      </c>
      <c r="BD2" s="168" t="s">
        <v>397</v>
      </c>
      <c r="BE2" s="169" t="s">
        <v>667</v>
      </c>
      <c r="BF2" s="169" t="s">
        <v>667</v>
      </c>
      <c r="BG2" s="169" t="s">
        <v>667</v>
      </c>
      <c r="BH2" s="169" t="s">
        <v>667</v>
      </c>
      <c r="BI2" s="169" t="s">
        <v>667</v>
      </c>
      <c r="BJ2" s="169" t="s">
        <v>667</v>
      </c>
      <c r="BK2" s="170" t="s">
        <v>667</v>
      </c>
    </row>
    <row r="3" spans="1:63" ht="34.5" customHeight="1" x14ac:dyDescent="0.25">
      <c r="A3" s="166" t="s">
        <v>8</v>
      </c>
      <c r="B3" s="1290" t="s">
        <v>685</v>
      </c>
      <c r="C3" s="163" t="s">
        <v>361</v>
      </c>
      <c r="D3" s="163" t="s">
        <v>360</v>
      </c>
      <c r="E3" s="163" t="s">
        <v>359</v>
      </c>
      <c r="F3" s="163" t="s">
        <v>389</v>
      </c>
      <c r="G3" s="163" t="s">
        <v>388</v>
      </c>
      <c r="H3" s="163" t="s">
        <v>387</v>
      </c>
      <c r="I3" s="163" t="s">
        <v>386</v>
      </c>
      <c r="J3" s="163" t="s">
        <v>385</v>
      </c>
      <c r="K3" s="163" t="s">
        <v>384</v>
      </c>
      <c r="L3" s="163" t="s">
        <v>383</v>
      </c>
      <c r="M3" s="163" t="s">
        <v>382</v>
      </c>
      <c r="N3" s="163" t="s">
        <v>381</v>
      </c>
      <c r="O3" s="163" t="s">
        <v>380</v>
      </c>
      <c r="P3" s="163" t="s">
        <v>379</v>
      </c>
      <c r="Q3" s="163" t="s">
        <v>378</v>
      </c>
      <c r="R3" s="163" t="s">
        <v>377</v>
      </c>
      <c r="S3" s="163" t="s">
        <v>376</v>
      </c>
      <c r="T3" s="163" t="s">
        <v>375</v>
      </c>
      <c r="U3" s="163" t="s">
        <v>374</v>
      </c>
      <c r="V3" s="163" t="s">
        <v>373</v>
      </c>
      <c r="W3" s="163" t="s">
        <v>372</v>
      </c>
      <c r="X3" s="163" t="s">
        <v>371</v>
      </c>
      <c r="Y3" s="163" t="s">
        <v>370</v>
      </c>
      <c r="Z3" s="163" t="s">
        <v>369</v>
      </c>
      <c r="AA3" s="163" t="s">
        <v>368</v>
      </c>
      <c r="AB3" s="163" t="s">
        <v>367</v>
      </c>
      <c r="AC3" s="163" t="s">
        <v>366</v>
      </c>
      <c r="AD3" s="163" t="s">
        <v>365</v>
      </c>
      <c r="AE3" s="163" t="s">
        <v>364</v>
      </c>
      <c r="AF3" s="163" t="s">
        <v>363</v>
      </c>
      <c r="AG3" s="163" t="s">
        <v>362</v>
      </c>
      <c r="AH3" s="163" t="s">
        <v>361</v>
      </c>
      <c r="AI3" s="163" t="s">
        <v>360</v>
      </c>
      <c r="AJ3" s="163" t="s">
        <v>359</v>
      </c>
      <c r="AK3" s="163" t="s">
        <v>358</v>
      </c>
      <c r="AL3" s="163" t="s">
        <v>357</v>
      </c>
      <c r="AM3" s="163" t="s">
        <v>356</v>
      </c>
      <c r="AN3" s="163" t="s">
        <v>355</v>
      </c>
      <c r="AO3" s="163" t="s">
        <v>354</v>
      </c>
      <c r="AP3" s="163" t="s">
        <v>353</v>
      </c>
      <c r="AQ3" s="164" t="s">
        <v>4</v>
      </c>
      <c r="AR3" s="164" t="s">
        <v>352</v>
      </c>
      <c r="AS3" s="164" t="s">
        <v>10</v>
      </c>
      <c r="AT3" s="164" t="s">
        <v>351</v>
      </c>
      <c r="AU3" s="164" t="s">
        <v>11</v>
      </c>
      <c r="AV3" s="164" t="s">
        <v>350</v>
      </c>
      <c r="AW3" s="164" t="s">
        <v>5</v>
      </c>
      <c r="AX3" s="164" t="s">
        <v>349</v>
      </c>
      <c r="AY3" s="164" t="s">
        <v>12</v>
      </c>
      <c r="AZ3" s="164" t="s">
        <v>348</v>
      </c>
      <c r="BA3" s="164" t="s">
        <v>13</v>
      </c>
      <c r="BB3" s="164" t="s">
        <v>347</v>
      </c>
      <c r="BC3" s="164" t="s">
        <v>14</v>
      </c>
      <c r="BD3" s="164" t="s">
        <v>346</v>
      </c>
      <c r="BE3" s="165" t="s">
        <v>4</v>
      </c>
      <c r="BF3" s="165" t="s">
        <v>10</v>
      </c>
      <c r="BG3" s="165" t="s">
        <v>11</v>
      </c>
      <c r="BH3" s="165" t="s">
        <v>5</v>
      </c>
      <c r="BI3" s="165" t="s">
        <v>12</v>
      </c>
      <c r="BJ3" s="165" t="s">
        <v>13</v>
      </c>
      <c r="BK3" s="171" t="s">
        <v>14</v>
      </c>
    </row>
    <row r="4" spans="1:63" s="976" customFormat="1" x14ac:dyDescent="0.25">
      <c r="A4" s="973" t="s">
        <v>345</v>
      </c>
      <c r="B4" s="1290"/>
      <c r="C4" s="974" t="s">
        <v>344</v>
      </c>
      <c r="D4" s="974" t="s">
        <v>344</v>
      </c>
      <c r="E4" s="974" t="s">
        <v>344</v>
      </c>
      <c r="F4" s="974" t="s">
        <v>344</v>
      </c>
      <c r="G4" s="974" t="s">
        <v>344</v>
      </c>
      <c r="H4" s="974" t="s">
        <v>344</v>
      </c>
      <c r="I4" s="974" t="s">
        <v>344</v>
      </c>
      <c r="J4" s="974" t="s">
        <v>344</v>
      </c>
      <c r="K4" s="974" t="s">
        <v>344</v>
      </c>
      <c r="L4" s="974" t="s">
        <v>344</v>
      </c>
      <c r="M4" s="974" t="s">
        <v>344</v>
      </c>
      <c r="N4" s="974" t="s">
        <v>344</v>
      </c>
      <c r="O4" s="974" t="s">
        <v>344</v>
      </c>
      <c r="P4" s="974" t="s">
        <v>344</v>
      </c>
      <c r="Q4" s="974" t="s">
        <v>344</v>
      </c>
      <c r="R4" s="974" t="s">
        <v>344</v>
      </c>
      <c r="S4" s="974" t="s">
        <v>344</v>
      </c>
      <c r="T4" s="974" t="s">
        <v>344</v>
      </c>
      <c r="U4" s="974" t="s">
        <v>344</v>
      </c>
      <c r="V4" s="974" t="s">
        <v>344</v>
      </c>
      <c r="W4" s="974" t="s">
        <v>344</v>
      </c>
      <c r="X4" s="974" t="s">
        <v>344</v>
      </c>
      <c r="Y4" s="974" t="s">
        <v>344</v>
      </c>
      <c r="Z4" s="974" t="s">
        <v>344</v>
      </c>
      <c r="AA4" s="974" t="s">
        <v>344</v>
      </c>
      <c r="AB4" s="974" t="s">
        <v>344</v>
      </c>
      <c r="AC4" s="974" t="s">
        <v>344</v>
      </c>
      <c r="AD4" s="974" t="s">
        <v>344</v>
      </c>
      <c r="AE4" s="974" t="s">
        <v>344</v>
      </c>
      <c r="AF4" s="974" t="s">
        <v>344</v>
      </c>
      <c r="AG4" s="974" t="s">
        <v>344</v>
      </c>
      <c r="AH4" s="974" t="s">
        <v>344</v>
      </c>
      <c r="AI4" s="974" t="s">
        <v>344</v>
      </c>
      <c r="AJ4" s="974" t="s">
        <v>344</v>
      </c>
      <c r="AK4" s="974" t="s">
        <v>343</v>
      </c>
      <c r="AL4" s="974" t="s">
        <v>343</v>
      </c>
      <c r="AM4" s="974" t="s">
        <v>343</v>
      </c>
      <c r="AN4" s="974" t="s">
        <v>343</v>
      </c>
      <c r="AO4" s="974" t="s">
        <v>343</v>
      </c>
      <c r="AP4" s="974" t="s">
        <v>343</v>
      </c>
      <c r="AQ4" s="974" t="s">
        <v>344</v>
      </c>
      <c r="AR4" s="974" t="s">
        <v>344</v>
      </c>
      <c r="AS4" s="974" t="s">
        <v>344</v>
      </c>
      <c r="AT4" s="974" t="s">
        <v>344</v>
      </c>
      <c r="AU4" s="974" t="s">
        <v>344</v>
      </c>
      <c r="AV4" s="974" t="s">
        <v>344</v>
      </c>
      <c r="AW4" s="974" t="s">
        <v>344</v>
      </c>
      <c r="AX4" s="974" t="s">
        <v>344</v>
      </c>
      <c r="AY4" s="974" t="s">
        <v>344</v>
      </c>
      <c r="AZ4" s="974" t="s">
        <v>344</v>
      </c>
      <c r="BA4" s="974" t="s">
        <v>344</v>
      </c>
      <c r="BB4" s="974" t="s">
        <v>344</v>
      </c>
      <c r="BC4" s="974" t="s">
        <v>344</v>
      </c>
      <c r="BD4" s="974" t="s">
        <v>344</v>
      </c>
      <c r="BE4" s="974" t="s">
        <v>344</v>
      </c>
      <c r="BF4" s="974" t="s">
        <v>344</v>
      </c>
      <c r="BG4" s="974" t="s">
        <v>344</v>
      </c>
      <c r="BH4" s="974" t="s">
        <v>344</v>
      </c>
      <c r="BI4" s="974" t="s">
        <v>344</v>
      </c>
      <c r="BJ4" s="974" t="s">
        <v>344</v>
      </c>
      <c r="BK4" s="975" t="s">
        <v>344</v>
      </c>
    </row>
    <row r="5" spans="1:63" x14ac:dyDescent="0.25">
      <c r="A5" s="153" t="s">
        <v>0</v>
      </c>
      <c r="B5" s="1290"/>
      <c r="C5" s="156">
        <v>38930</v>
      </c>
      <c r="D5" s="156">
        <v>38930</v>
      </c>
      <c r="E5" s="156">
        <v>38930</v>
      </c>
      <c r="F5" s="156">
        <v>38932</v>
      </c>
      <c r="G5" s="156">
        <v>38932</v>
      </c>
      <c r="H5" s="156">
        <v>38932</v>
      </c>
      <c r="I5" s="156">
        <v>38930</v>
      </c>
      <c r="J5" s="156">
        <v>38930</v>
      </c>
      <c r="K5" s="156">
        <v>38930</v>
      </c>
      <c r="L5" s="156">
        <v>38930</v>
      </c>
      <c r="M5" s="156">
        <v>38930</v>
      </c>
      <c r="N5" s="156">
        <v>38930</v>
      </c>
      <c r="O5" s="156">
        <v>38934</v>
      </c>
      <c r="P5" s="156">
        <v>38934</v>
      </c>
      <c r="Q5" s="156">
        <v>38934</v>
      </c>
      <c r="R5" s="156">
        <v>38932</v>
      </c>
      <c r="S5" s="156">
        <v>38932</v>
      </c>
      <c r="T5" s="156">
        <v>38932</v>
      </c>
      <c r="U5" s="156">
        <v>38932</v>
      </c>
      <c r="V5" s="156">
        <v>38934</v>
      </c>
      <c r="W5" s="156">
        <v>38934</v>
      </c>
      <c r="X5" s="156">
        <v>38934</v>
      </c>
      <c r="Y5" s="156">
        <v>38932</v>
      </c>
      <c r="Z5" s="156">
        <v>38932</v>
      </c>
      <c r="AA5" s="156">
        <v>38932</v>
      </c>
      <c r="AB5" s="156">
        <v>38932</v>
      </c>
      <c r="AC5" s="156">
        <v>38932</v>
      </c>
      <c r="AD5" s="156">
        <v>38932</v>
      </c>
      <c r="AE5" s="156">
        <v>38932</v>
      </c>
      <c r="AF5" s="156">
        <v>38932</v>
      </c>
      <c r="AG5" s="156">
        <v>38932</v>
      </c>
      <c r="AH5" s="156">
        <v>40769</v>
      </c>
      <c r="AI5" s="156">
        <v>40769</v>
      </c>
      <c r="AJ5" s="156">
        <v>40769</v>
      </c>
      <c r="AK5" s="156">
        <v>40769</v>
      </c>
      <c r="AL5" s="156">
        <v>40769</v>
      </c>
      <c r="AM5" s="156">
        <v>40769</v>
      </c>
      <c r="AN5" s="156">
        <v>40769</v>
      </c>
      <c r="AO5" s="156">
        <v>40769</v>
      </c>
      <c r="AP5" s="156">
        <v>40769</v>
      </c>
      <c r="AQ5" s="155">
        <v>41513.370138888888</v>
      </c>
      <c r="AR5" s="154">
        <v>41513.46875</v>
      </c>
      <c r="AS5" s="155">
        <v>41512.506249999999</v>
      </c>
      <c r="AT5" s="154">
        <v>41512.357638888891</v>
      </c>
      <c r="AU5" s="155">
        <v>41511.552083333336</v>
      </c>
      <c r="AV5" s="154">
        <v>41511.411805555559</v>
      </c>
      <c r="AW5" s="154">
        <v>41505.613888888889</v>
      </c>
      <c r="AX5" s="154">
        <v>41505.559027777781</v>
      </c>
      <c r="AY5" s="154">
        <v>41510.39166666667</v>
      </c>
      <c r="AZ5" s="154">
        <v>41510.532638888886</v>
      </c>
      <c r="BA5" s="154">
        <v>41503.520833333336</v>
      </c>
      <c r="BB5" s="154">
        <v>41503.577777777777</v>
      </c>
      <c r="BC5" s="154">
        <v>41504.353472222225</v>
      </c>
      <c r="BD5" s="154">
        <v>41502.4375</v>
      </c>
      <c r="BE5" s="980">
        <v>41894.558333333334</v>
      </c>
      <c r="BF5" s="980">
        <v>41893.605555555558</v>
      </c>
      <c r="BG5" s="980">
        <v>41893.388888888891</v>
      </c>
      <c r="BH5" s="980">
        <v>41891.620833333334</v>
      </c>
      <c r="BI5" s="980">
        <v>41891.367361111108</v>
      </c>
      <c r="BJ5" s="980">
        <v>41887.588888888888</v>
      </c>
      <c r="BK5" s="981">
        <v>41890.5</v>
      </c>
    </row>
    <row r="6" spans="1:63" x14ac:dyDescent="0.25">
      <c r="A6" s="153" t="s">
        <v>31</v>
      </c>
      <c r="B6" s="1290"/>
      <c r="C6" s="173">
        <v>541616</v>
      </c>
      <c r="D6" s="173">
        <v>541616</v>
      </c>
      <c r="E6" s="173">
        <v>541616</v>
      </c>
      <c r="F6" s="173">
        <v>541240</v>
      </c>
      <c r="G6" s="173">
        <v>541240</v>
      </c>
      <c r="H6" s="173">
        <v>541240</v>
      </c>
      <c r="I6" s="173">
        <v>542100</v>
      </c>
      <c r="J6" s="173">
        <v>542100</v>
      </c>
      <c r="K6" s="173">
        <v>542100</v>
      </c>
      <c r="L6" s="173">
        <v>541562</v>
      </c>
      <c r="M6" s="173">
        <v>541562</v>
      </c>
      <c r="N6" s="173">
        <v>541562</v>
      </c>
      <c r="O6" s="173">
        <v>542807</v>
      </c>
      <c r="P6" s="173">
        <v>542807</v>
      </c>
      <c r="Q6" s="173">
        <v>542807</v>
      </c>
      <c r="R6" s="173">
        <v>541561</v>
      </c>
      <c r="S6" s="173">
        <v>541561</v>
      </c>
      <c r="T6" s="173">
        <v>541561</v>
      </c>
      <c r="U6" s="173">
        <v>543454</v>
      </c>
      <c r="V6" s="173">
        <v>543092</v>
      </c>
      <c r="W6" s="173">
        <v>543092</v>
      </c>
      <c r="X6" s="173">
        <v>543092</v>
      </c>
      <c r="Y6" s="173">
        <v>544277</v>
      </c>
      <c r="Z6" s="173">
        <v>544277</v>
      </c>
      <c r="AA6" s="173">
        <v>544277</v>
      </c>
      <c r="AB6" s="173">
        <v>543447</v>
      </c>
      <c r="AC6" s="173">
        <v>543447</v>
      </c>
      <c r="AD6" s="173">
        <v>543447</v>
      </c>
      <c r="AE6" s="173">
        <v>547219</v>
      </c>
      <c r="AF6" s="173">
        <v>547219</v>
      </c>
      <c r="AG6" s="173">
        <v>547219</v>
      </c>
      <c r="AH6" s="173">
        <v>541616</v>
      </c>
      <c r="AI6" s="173">
        <v>541616</v>
      </c>
      <c r="AJ6" s="173">
        <v>541616</v>
      </c>
      <c r="AK6" s="173">
        <v>541616</v>
      </c>
      <c r="AL6" s="173">
        <v>541616</v>
      </c>
      <c r="AM6" s="173">
        <v>541616</v>
      </c>
      <c r="AN6" s="173">
        <v>541616</v>
      </c>
      <c r="AO6" s="173">
        <v>541616</v>
      </c>
      <c r="AP6" s="173">
        <v>541616</v>
      </c>
      <c r="AQ6" s="152">
        <v>552282</v>
      </c>
      <c r="AR6" s="152">
        <v>542589</v>
      </c>
      <c r="AS6" s="152">
        <v>547766</v>
      </c>
      <c r="AT6" s="152">
        <v>548215</v>
      </c>
      <c r="AU6" s="152">
        <v>543339</v>
      </c>
      <c r="AV6" s="152">
        <v>545832</v>
      </c>
      <c r="AW6" s="152">
        <v>543695</v>
      </c>
      <c r="AX6" s="152">
        <v>543149</v>
      </c>
      <c r="AY6" s="152">
        <v>544247</v>
      </c>
      <c r="AZ6" s="152">
        <v>544777</v>
      </c>
      <c r="BA6" s="152">
        <v>539898</v>
      </c>
      <c r="BB6" s="152">
        <v>539868</v>
      </c>
      <c r="BC6" s="152">
        <v>542494</v>
      </c>
      <c r="BD6" s="152">
        <v>542589</v>
      </c>
      <c r="BE6" s="151">
        <v>552282</v>
      </c>
      <c r="BF6" s="151">
        <v>547766</v>
      </c>
      <c r="BG6" s="151">
        <v>543339</v>
      </c>
      <c r="BH6" s="151">
        <v>543695</v>
      </c>
      <c r="BI6" s="151">
        <v>544247</v>
      </c>
      <c r="BJ6" s="151">
        <v>539898</v>
      </c>
      <c r="BK6" s="150">
        <v>542494</v>
      </c>
    </row>
    <row r="7" spans="1:63" ht="15.75" thickBot="1" x14ac:dyDescent="0.3">
      <c r="A7" s="149" t="s">
        <v>32</v>
      </c>
      <c r="B7" s="1291"/>
      <c r="C7" s="174">
        <v>7164530</v>
      </c>
      <c r="D7" s="173">
        <v>7164530</v>
      </c>
      <c r="E7" s="173">
        <v>7164530</v>
      </c>
      <c r="F7" s="173">
        <v>7164235</v>
      </c>
      <c r="G7" s="173">
        <v>7164235</v>
      </c>
      <c r="H7" s="173">
        <v>7164235</v>
      </c>
      <c r="I7" s="173">
        <v>7165897</v>
      </c>
      <c r="J7" s="173">
        <v>7165897</v>
      </c>
      <c r="K7" s="173">
        <v>7165897</v>
      </c>
      <c r="L7" s="173">
        <v>7165829</v>
      </c>
      <c r="M7" s="173">
        <v>7165829</v>
      </c>
      <c r="N7" s="173">
        <v>7165829</v>
      </c>
      <c r="O7" s="173">
        <v>7165661</v>
      </c>
      <c r="P7" s="173">
        <v>7165661</v>
      </c>
      <c r="Q7" s="173">
        <v>7165661</v>
      </c>
      <c r="R7" s="173">
        <v>7166937</v>
      </c>
      <c r="S7" s="173">
        <v>7166937</v>
      </c>
      <c r="T7" s="173">
        <v>7166937</v>
      </c>
      <c r="U7" s="173">
        <v>7165968</v>
      </c>
      <c r="V7" s="173">
        <v>7164820</v>
      </c>
      <c r="W7" s="173">
        <v>7164820</v>
      </c>
      <c r="X7" s="173">
        <v>7164820</v>
      </c>
      <c r="Y7" s="173">
        <v>7166862</v>
      </c>
      <c r="Z7" s="173">
        <v>7166862</v>
      </c>
      <c r="AA7" s="173">
        <v>7166862</v>
      </c>
      <c r="AB7" s="173">
        <v>7164247</v>
      </c>
      <c r="AC7" s="173">
        <v>7164247</v>
      </c>
      <c r="AD7" s="173">
        <v>7164247</v>
      </c>
      <c r="AE7" s="173">
        <v>7159909</v>
      </c>
      <c r="AF7" s="173">
        <v>7159909</v>
      </c>
      <c r="AG7" s="173">
        <v>7159909</v>
      </c>
      <c r="AH7" s="174">
        <v>7164530</v>
      </c>
      <c r="AI7" s="173">
        <v>7164530</v>
      </c>
      <c r="AJ7" s="173">
        <v>7164530</v>
      </c>
      <c r="AK7" s="174">
        <v>7164530</v>
      </c>
      <c r="AL7" s="173">
        <v>7164530</v>
      </c>
      <c r="AM7" s="173">
        <v>7164530</v>
      </c>
      <c r="AN7" s="174">
        <v>7164530</v>
      </c>
      <c r="AO7" s="173">
        <v>7164530</v>
      </c>
      <c r="AP7" s="173">
        <v>7164530</v>
      </c>
      <c r="AQ7" s="148">
        <v>7165025</v>
      </c>
      <c r="AR7" s="148">
        <v>7170675</v>
      </c>
      <c r="AS7" s="148">
        <v>7162266</v>
      </c>
      <c r="AT7" s="148">
        <v>7161177</v>
      </c>
      <c r="AU7" s="148">
        <v>7165138</v>
      </c>
      <c r="AV7" s="148">
        <v>7165447</v>
      </c>
      <c r="AW7" s="148">
        <v>7162938</v>
      </c>
      <c r="AX7" s="148">
        <v>7163287</v>
      </c>
      <c r="AY7" s="148">
        <v>7165068</v>
      </c>
      <c r="AZ7" s="148">
        <v>7165855</v>
      </c>
      <c r="BA7" s="148">
        <v>7168781</v>
      </c>
      <c r="BB7" s="148">
        <v>7168991</v>
      </c>
      <c r="BC7" s="148">
        <v>7170252</v>
      </c>
      <c r="BD7" s="148">
        <v>7170675</v>
      </c>
      <c r="BE7" s="84">
        <v>7165025</v>
      </c>
      <c r="BF7" s="84">
        <v>7162266</v>
      </c>
      <c r="BG7" s="84">
        <v>7165138</v>
      </c>
      <c r="BH7" s="84">
        <v>7162938</v>
      </c>
      <c r="BI7" s="84">
        <v>7165068</v>
      </c>
      <c r="BJ7" s="84">
        <v>7168781</v>
      </c>
      <c r="BK7" s="5">
        <v>7170252</v>
      </c>
    </row>
    <row r="8" spans="1:63" x14ac:dyDescent="0.25">
      <c r="A8" s="147" t="s">
        <v>342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5"/>
    </row>
    <row r="9" spans="1:63" x14ac:dyDescent="0.25">
      <c r="A9" s="100" t="s">
        <v>1</v>
      </c>
      <c r="B9" s="99" t="s">
        <v>2</v>
      </c>
      <c r="C9" s="95">
        <v>5.64</v>
      </c>
      <c r="D9" s="95">
        <v>5.61</v>
      </c>
      <c r="E9" s="95">
        <v>5.77</v>
      </c>
      <c r="F9" s="95">
        <v>6.14</v>
      </c>
      <c r="G9" s="95">
        <v>6.1</v>
      </c>
      <c r="H9" s="95">
        <v>5.97</v>
      </c>
      <c r="I9" s="95">
        <v>6.7</v>
      </c>
      <c r="J9" s="95">
        <v>6.79</v>
      </c>
      <c r="K9" s="95">
        <v>6</v>
      </c>
      <c r="L9" s="95">
        <v>5.92</v>
      </c>
      <c r="M9" s="95">
        <v>5.87</v>
      </c>
      <c r="N9" s="95">
        <v>5.82</v>
      </c>
      <c r="O9" s="95">
        <v>5.7</v>
      </c>
      <c r="P9" s="95">
        <v>5.83</v>
      </c>
      <c r="Q9" s="95">
        <v>6.37</v>
      </c>
      <c r="R9" s="95">
        <v>5.59</v>
      </c>
      <c r="S9" s="95">
        <v>5.75</v>
      </c>
      <c r="T9" s="95">
        <v>5.98</v>
      </c>
      <c r="U9" s="95">
        <v>5.51</v>
      </c>
      <c r="V9" s="95">
        <v>5.85</v>
      </c>
      <c r="W9" s="95">
        <v>5.86</v>
      </c>
      <c r="X9" s="95">
        <v>6.08</v>
      </c>
      <c r="Y9" s="95">
        <v>5.82</v>
      </c>
      <c r="Z9" s="95">
        <v>5.71</v>
      </c>
      <c r="AA9" s="95">
        <v>6.01</v>
      </c>
      <c r="AB9" s="95">
        <v>6.36</v>
      </c>
      <c r="AC9" s="95">
        <v>5.98</v>
      </c>
      <c r="AD9" s="95">
        <v>6.36</v>
      </c>
      <c r="AE9" s="95">
        <v>5.88</v>
      </c>
      <c r="AF9" s="95">
        <v>5.79</v>
      </c>
      <c r="AG9" s="95">
        <v>5.79</v>
      </c>
      <c r="AH9" s="95" t="s">
        <v>2</v>
      </c>
      <c r="AI9" s="95" t="s">
        <v>2</v>
      </c>
      <c r="AJ9" s="95" t="s">
        <v>2</v>
      </c>
      <c r="AK9" s="95" t="s">
        <v>2</v>
      </c>
      <c r="AL9" s="95" t="s">
        <v>2</v>
      </c>
      <c r="AM9" s="95" t="s">
        <v>2</v>
      </c>
      <c r="AN9" s="95" t="s">
        <v>2</v>
      </c>
      <c r="AO9" s="95" t="s">
        <v>2</v>
      </c>
      <c r="AP9" s="95" t="s">
        <v>2</v>
      </c>
      <c r="AQ9" s="95" t="s">
        <v>2</v>
      </c>
      <c r="AR9" s="95" t="s">
        <v>2</v>
      </c>
      <c r="AS9" s="95" t="s">
        <v>2</v>
      </c>
      <c r="AT9" s="95" t="s">
        <v>2</v>
      </c>
      <c r="AU9" s="95" t="s">
        <v>2</v>
      </c>
      <c r="AV9" s="95" t="s">
        <v>2</v>
      </c>
      <c r="AW9" s="95" t="s">
        <v>2</v>
      </c>
      <c r="AX9" s="95" t="s">
        <v>2</v>
      </c>
      <c r="AY9" s="95" t="s">
        <v>2</v>
      </c>
      <c r="AZ9" s="95" t="s">
        <v>2</v>
      </c>
      <c r="BA9" s="95" t="s">
        <v>2</v>
      </c>
      <c r="BB9" s="95" t="s">
        <v>2</v>
      </c>
      <c r="BC9" s="95" t="s">
        <v>2</v>
      </c>
      <c r="BD9" s="95" t="s">
        <v>2</v>
      </c>
      <c r="BE9" s="95" t="s">
        <v>2</v>
      </c>
      <c r="BF9" s="95" t="s">
        <v>2</v>
      </c>
      <c r="BG9" s="95" t="s">
        <v>2</v>
      </c>
      <c r="BH9" s="95" t="s">
        <v>2</v>
      </c>
      <c r="BI9" s="95" t="s">
        <v>2</v>
      </c>
      <c r="BJ9" s="95" t="s">
        <v>2</v>
      </c>
      <c r="BK9" s="94" t="s">
        <v>2</v>
      </c>
    </row>
    <row r="10" spans="1:63" x14ac:dyDescent="0.25">
      <c r="A10" s="100" t="s">
        <v>340</v>
      </c>
      <c r="B10" s="99" t="s">
        <v>47</v>
      </c>
      <c r="C10" s="98">
        <v>53.8</v>
      </c>
      <c r="D10" s="98">
        <v>55.9</v>
      </c>
      <c r="E10" s="98">
        <v>58.4</v>
      </c>
      <c r="F10" s="98">
        <v>33.700000000000003</v>
      </c>
      <c r="G10" s="98">
        <v>33.799999999999997</v>
      </c>
      <c r="H10" s="98">
        <v>28.2</v>
      </c>
      <c r="I10" s="98">
        <v>66.3</v>
      </c>
      <c r="J10" s="98">
        <v>66.400000000000006</v>
      </c>
      <c r="K10" s="98">
        <v>65.900000000000006</v>
      </c>
      <c r="L10" s="98">
        <v>50</v>
      </c>
      <c r="M10" s="98">
        <v>53.9</v>
      </c>
      <c r="N10" s="98">
        <v>55</v>
      </c>
      <c r="O10" s="98">
        <v>70.599999999999994</v>
      </c>
      <c r="P10" s="98">
        <v>72.5</v>
      </c>
      <c r="Q10" s="98">
        <v>63.8</v>
      </c>
      <c r="R10" s="98">
        <v>62.1</v>
      </c>
      <c r="S10" s="98">
        <v>57.6</v>
      </c>
      <c r="T10" s="98">
        <v>70.099999999999994</v>
      </c>
      <c r="U10" s="98">
        <v>60.9</v>
      </c>
      <c r="V10" s="98">
        <v>69.8</v>
      </c>
      <c r="W10" s="98">
        <v>77.900000000000006</v>
      </c>
      <c r="X10" s="98">
        <v>69.7</v>
      </c>
      <c r="Y10" s="98">
        <v>66.099999999999994</v>
      </c>
      <c r="Z10" s="98">
        <v>65.5</v>
      </c>
      <c r="AA10" s="98">
        <v>64.2</v>
      </c>
      <c r="AB10" s="95">
        <v>80.3</v>
      </c>
      <c r="AC10" s="98">
        <v>26.7</v>
      </c>
      <c r="AD10" s="98">
        <v>77.599999999999994</v>
      </c>
      <c r="AE10" s="98">
        <v>57.7</v>
      </c>
      <c r="AF10" s="98">
        <v>49.6</v>
      </c>
      <c r="AG10" s="98">
        <v>58.1</v>
      </c>
      <c r="AH10" s="95" t="s">
        <v>2</v>
      </c>
      <c r="AI10" s="95" t="s">
        <v>2</v>
      </c>
      <c r="AJ10" s="95" t="s">
        <v>2</v>
      </c>
      <c r="AK10" s="95" t="s">
        <v>2</v>
      </c>
      <c r="AL10" s="95" t="s">
        <v>2</v>
      </c>
      <c r="AM10" s="95" t="s">
        <v>2</v>
      </c>
      <c r="AN10" s="95" t="s">
        <v>2</v>
      </c>
      <c r="AO10" s="95" t="s">
        <v>2</v>
      </c>
      <c r="AP10" s="95" t="s">
        <v>2</v>
      </c>
      <c r="AQ10" s="95" t="s">
        <v>2</v>
      </c>
      <c r="AR10" s="95" t="s">
        <v>2</v>
      </c>
      <c r="AS10" s="95" t="s">
        <v>2</v>
      </c>
      <c r="AT10" s="95" t="s">
        <v>2</v>
      </c>
      <c r="AU10" s="95" t="s">
        <v>2</v>
      </c>
      <c r="AV10" s="95" t="s">
        <v>2</v>
      </c>
      <c r="AW10" s="95" t="s">
        <v>2</v>
      </c>
      <c r="AX10" s="95" t="s">
        <v>2</v>
      </c>
      <c r="AY10" s="95" t="s">
        <v>2</v>
      </c>
      <c r="AZ10" s="95" t="s">
        <v>2</v>
      </c>
      <c r="BA10" s="95" t="s">
        <v>2</v>
      </c>
      <c r="BB10" s="95" t="s">
        <v>2</v>
      </c>
      <c r="BC10" s="95" t="s">
        <v>2</v>
      </c>
      <c r="BD10" s="95" t="s">
        <v>2</v>
      </c>
      <c r="BE10" s="95" t="s">
        <v>2</v>
      </c>
      <c r="BF10" s="95" t="s">
        <v>2</v>
      </c>
      <c r="BG10" s="95" t="s">
        <v>2</v>
      </c>
      <c r="BH10" s="95" t="s">
        <v>2</v>
      </c>
      <c r="BI10" s="95" t="s">
        <v>2</v>
      </c>
      <c r="BJ10" s="95" t="s">
        <v>2</v>
      </c>
      <c r="BK10" s="94" t="s">
        <v>2</v>
      </c>
    </row>
    <row r="11" spans="1:63" x14ac:dyDescent="0.25">
      <c r="A11" s="100" t="s">
        <v>339</v>
      </c>
      <c r="B11" s="99" t="s">
        <v>47</v>
      </c>
      <c r="C11" s="98" t="s">
        <v>2</v>
      </c>
      <c r="D11" s="98" t="s">
        <v>2</v>
      </c>
      <c r="E11" s="98" t="s">
        <v>2</v>
      </c>
      <c r="F11" s="95" t="s">
        <v>2</v>
      </c>
      <c r="G11" s="95" t="s">
        <v>2</v>
      </c>
      <c r="H11" s="95" t="s">
        <v>2</v>
      </c>
      <c r="I11" s="95" t="s">
        <v>2</v>
      </c>
      <c r="J11" s="95" t="s">
        <v>2</v>
      </c>
      <c r="K11" s="95" t="s">
        <v>2</v>
      </c>
      <c r="L11" s="98" t="s">
        <v>2</v>
      </c>
      <c r="M11" s="98" t="s">
        <v>2</v>
      </c>
      <c r="N11" s="98" t="s">
        <v>2</v>
      </c>
      <c r="O11" s="98" t="s">
        <v>2</v>
      </c>
      <c r="P11" s="98" t="s">
        <v>2</v>
      </c>
      <c r="Q11" s="98" t="s">
        <v>2</v>
      </c>
      <c r="R11" s="98" t="s">
        <v>2</v>
      </c>
      <c r="S11" s="98" t="s">
        <v>2</v>
      </c>
      <c r="T11" s="98" t="s">
        <v>2</v>
      </c>
      <c r="U11" s="98" t="s">
        <v>2</v>
      </c>
      <c r="V11" s="98" t="s">
        <v>2</v>
      </c>
      <c r="W11" s="98" t="s">
        <v>2</v>
      </c>
      <c r="X11" s="98" t="s">
        <v>2</v>
      </c>
      <c r="Y11" s="98" t="s">
        <v>2</v>
      </c>
      <c r="Z11" s="98" t="s">
        <v>2</v>
      </c>
      <c r="AA11" s="98" t="s">
        <v>2</v>
      </c>
      <c r="AB11" s="95" t="s">
        <v>2</v>
      </c>
      <c r="AC11" s="95" t="s">
        <v>2</v>
      </c>
      <c r="AD11" s="95" t="s">
        <v>2</v>
      </c>
      <c r="AE11" s="95" t="s">
        <v>2</v>
      </c>
      <c r="AF11" s="95" t="s">
        <v>2</v>
      </c>
      <c r="AG11" s="95" t="s">
        <v>2</v>
      </c>
      <c r="AH11" s="95" t="s">
        <v>2</v>
      </c>
      <c r="AI11" s="95" t="s">
        <v>2</v>
      </c>
      <c r="AJ11" s="95" t="s">
        <v>2</v>
      </c>
      <c r="AK11" s="95" t="s">
        <v>2</v>
      </c>
      <c r="AL11" s="95" t="s">
        <v>2</v>
      </c>
      <c r="AM11" s="95" t="s">
        <v>2</v>
      </c>
      <c r="AN11" s="95" t="s">
        <v>2</v>
      </c>
      <c r="AO11" s="95" t="s">
        <v>2</v>
      </c>
      <c r="AP11" s="95" t="s">
        <v>2</v>
      </c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95">
        <v>3.1</v>
      </c>
      <c r="BF11" s="95">
        <v>9.4</v>
      </c>
      <c r="BG11" s="95">
        <v>11</v>
      </c>
      <c r="BH11" s="95">
        <v>13</v>
      </c>
      <c r="BI11" s="95">
        <v>12</v>
      </c>
      <c r="BJ11" s="95">
        <v>6.8</v>
      </c>
      <c r="BK11" s="94">
        <v>6.9</v>
      </c>
    </row>
    <row r="12" spans="1:63" x14ac:dyDescent="0.25">
      <c r="A12" s="100" t="s">
        <v>338</v>
      </c>
      <c r="B12" s="99" t="s">
        <v>47</v>
      </c>
      <c r="C12" s="98">
        <v>22.4</v>
      </c>
      <c r="D12" s="98">
        <v>25.4</v>
      </c>
      <c r="E12" s="98">
        <v>24.6</v>
      </c>
      <c r="F12" s="95" t="s">
        <v>2</v>
      </c>
      <c r="G12" s="95" t="s">
        <v>2</v>
      </c>
      <c r="H12" s="95" t="s">
        <v>2</v>
      </c>
      <c r="I12" s="98">
        <v>31.1</v>
      </c>
      <c r="J12" s="98">
        <v>38.5</v>
      </c>
      <c r="K12" s="98">
        <v>41.1</v>
      </c>
      <c r="L12" s="98">
        <v>40.9</v>
      </c>
      <c r="M12" s="98">
        <v>40.1</v>
      </c>
      <c r="N12" s="98">
        <v>40.9</v>
      </c>
      <c r="O12" s="98">
        <v>44.4</v>
      </c>
      <c r="P12" s="98">
        <v>40.1</v>
      </c>
      <c r="Q12" s="98">
        <v>38</v>
      </c>
      <c r="R12" s="98">
        <v>43</v>
      </c>
      <c r="S12" s="98">
        <v>42.8</v>
      </c>
      <c r="T12" s="98">
        <v>41.8</v>
      </c>
      <c r="U12" s="98">
        <v>43.6</v>
      </c>
      <c r="V12" s="98">
        <v>40.299999999999997</v>
      </c>
      <c r="W12" s="98">
        <v>40</v>
      </c>
      <c r="X12" s="98">
        <v>45.4</v>
      </c>
      <c r="Y12" s="98">
        <v>42.5</v>
      </c>
      <c r="Z12" s="98">
        <v>46.6</v>
      </c>
      <c r="AA12" s="98">
        <v>44.9</v>
      </c>
      <c r="AB12" s="95">
        <v>5.3</v>
      </c>
      <c r="AC12" s="95">
        <v>4.7</v>
      </c>
      <c r="AD12" s="98">
        <v>46.2</v>
      </c>
      <c r="AE12" s="98">
        <v>30.2</v>
      </c>
      <c r="AF12" s="98">
        <v>27</v>
      </c>
      <c r="AG12" s="98">
        <v>30.7</v>
      </c>
      <c r="AH12" s="95" t="s">
        <v>2</v>
      </c>
      <c r="AI12" s="95" t="s">
        <v>2</v>
      </c>
      <c r="AJ12" s="95" t="s">
        <v>2</v>
      </c>
      <c r="AK12" s="95" t="s">
        <v>2</v>
      </c>
      <c r="AL12" s="95" t="s">
        <v>2</v>
      </c>
      <c r="AM12" s="95" t="s">
        <v>2</v>
      </c>
      <c r="AN12" s="95" t="s">
        <v>2</v>
      </c>
      <c r="AO12" s="95" t="s">
        <v>2</v>
      </c>
      <c r="AP12" s="95" t="s">
        <v>2</v>
      </c>
      <c r="AQ12" s="96">
        <v>10.9</v>
      </c>
      <c r="AR12" s="96">
        <v>10.1</v>
      </c>
      <c r="AS12" s="96">
        <v>20.8</v>
      </c>
      <c r="AT12" s="102">
        <v>8.99</v>
      </c>
      <c r="AU12" s="96">
        <v>21.2</v>
      </c>
      <c r="AV12" s="96">
        <v>18.7</v>
      </c>
      <c r="AW12" s="96">
        <v>21.9</v>
      </c>
      <c r="AX12" s="102">
        <v>7.4</v>
      </c>
      <c r="AY12" s="96">
        <v>21.3</v>
      </c>
      <c r="AZ12" s="96">
        <v>20.3</v>
      </c>
      <c r="BA12" s="96">
        <v>18.600000000000001</v>
      </c>
      <c r="BB12" s="96">
        <v>15.3</v>
      </c>
      <c r="BC12" s="96">
        <v>18.399999999999999</v>
      </c>
      <c r="BD12" s="96">
        <v>13.9</v>
      </c>
      <c r="BE12" s="95" t="s">
        <v>2</v>
      </c>
      <c r="BF12" s="95" t="s">
        <v>2</v>
      </c>
      <c r="BG12" s="95" t="s">
        <v>2</v>
      </c>
      <c r="BH12" s="95" t="s">
        <v>2</v>
      </c>
      <c r="BI12" s="95" t="s">
        <v>2</v>
      </c>
      <c r="BJ12" s="95" t="s">
        <v>2</v>
      </c>
      <c r="BK12" s="94" t="s">
        <v>2</v>
      </c>
    </row>
    <row r="13" spans="1:63" x14ac:dyDescent="0.25">
      <c r="A13" s="100" t="s">
        <v>337</v>
      </c>
      <c r="B13" s="99" t="s">
        <v>47</v>
      </c>
      <c r="C13" s="98" t="s">
        <v>2</v>
      </c>
      <c r="D13" s="98" t="s">
        <v>2</v>
      </c>
      <c r="E13" s="98" t="s">
        <v>2</v>
      </c>
      <c r="F13" s="95" t="s">
        <v>2</v>
      </c>
      <c r="G13" s="95" t="s">
        <v>2</v>
      </c>
      <c r="H13" s="95" t="s">
        <v>2</v>
      </c>
      <c r="I13" s="98" t="s">
        <v>2</v>
      </c>
      <c r="J13" s="98" t="s">
        <v>2</v>
      </c>
      <c r="K13" s="98" t="s">
        <v>2</v>
      </c>
      <c r="L13" s="98" t="s">
        <v>2</v>
      </c>
      <c r="M13" s="98" t="s">
        <v>2</v>
      </c>
      <c r="N13" s="98" t="s">
        <v>2</v>
      </c>
      <c r="O13" s="98" t="s">
        <v>2</v>
      </c>
      <c r="P13" s="98" t="s">
        <v>2</v>
      </c>
      <c r="Q13" s="98" t="s">
        <v>2</v>
      </c>
      <c r="R13" s="98" t="s">
        <v>2</v>
      </c>
      <c r="S13" s="98" t="s">
        <v>2</v>
      </c>
      <c r="T13" s="98" t="s">
        <v>2</v>
      </c>
      <c r="U13" s="98" t="s">
        <v>2</v>
      </c>
      <c r="V13" s="98" t="s">
        <v>2</v>
      </c>
      <c r="W13" s="98" t="s">
        <v>2</v>
      </c>
      <c r="X13" s="98" t="s">
        <v>2</v>
      </c>
      <c r="Y13" s="98" t="s">
        <v>2</v>
      </c>
      <c r="Z13" s="98" t="s">
        <v>2</v>
      </c>
      <c r="AA13" s="98" t="s">
        <v>2</v>
      </c>
      <c r="AB13" s="95" t="s">
        <v>2</v>
      </c>
      <c r="AC13" s="95" t="s">
        <v>2</v>
      </c>
      <c r="AD13" s="95" t="s">
        <v>2</v>
      </c>
      <c r="AE13" s="95" t="s">
        <v>2</v>
      </c>
      <c r="AF13" s="95" t="s">
        <v>2</v>
      </c>
      <c r="AG13" s="95" t="s">
        <v>2</v>
      </c>
      <c r="AH13" s="95" t="s">
        <v>2</v>
      </c>
      <c r="AI13" s="95" t="s">
        <v>2</v>
      </c>
      <c r="AJ13" s="95" t="s">
        <v>2</v>
      </c>
      <c r="AK13" s="95" t="s">
        <v>2</v>
      </c>
      <c r="AL13" s="95" t="s">
        <v>2</v>
      </c>
      <c r="AM13" s="95" t="s">
        <v>2</v>
      </c>
      <c r="AN13" s="95" t="s">
        <v>2</v>
      </c>
      <c r="AO13" s="95" t="s">
        <v>2</v>
      </c>
      <c r="AP13" s="95" t="s">
        <v>2</v>
      </c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95">
        <v>90</v>
      </c>
      <c r="BF13" s="95">
        <v>88</v>
      </c>
      <c r="BG13" s="95">
        <v>88</v>
      </c>
      <c r="BH13" s="95">
        <v>86</v>
      </c>
      <c r="BI13" s="95">
        <v>86</v>
      </c>
      <c r="BJ13" s="95">
        <v>91</v>
      </c>
      <c r="BK13" s="94">
        <v>92</v>
      </c>
    </row>
    <row r="14" spans="1:63" x14ac:dyDescent="0.25">
      <c r="A14" s="100" t="s">
        <v>336</v>
      </c>
      <c r="B14" s="99" t="s">
        <v>47</v>
      </c>
      <c r="C14" s="98">
        <v>44.2</v>
      </c>
      <c r="D14" s="98">
        <v>47.7</v>
      </c>
      <c r="E14" s="98">
        <v>48.2</v>
      </c>
      <c r="F14" s="95" t="s">
        <v>2</v>
      </c>
      <c r="G14" s="95" t="s">
        <v>2</v>
      </c>
      <c r="H14" s="95" t="s">
        <v>2</v>
      </c>
      <c r="I14" s="98">
        <v>56</v>
      </c>
      <c r="J14" s="98">
        <v>48.6</v>
      </c>
      <c r="K14" s="98">
        <v>48.5</v>
      </c>
      <c r="L14" s="98">
        <v>49.5</v>
      </c>
      <c r="M14" s="98">
        <v>49.1</v>
      </c>
      <c r="N14" s="98">
        <v>49.6</v>
      </c>
      <c r="O14" s="98">
        <v>47.8</v>
      </c>
      <c r="P14" s="98">
        <v>47.9</v>
      </c>
      <c r="Q14" s="98">
        <v>49.5</v>
      </c>
      <c r="R14" s="98">
        <v>48.4</v>
      </c>
      <c r="S14" s="98">
        <v>45.8</v>
      </c>
      <c r="T14" s="98">
        <v>47.8</v>
      </c>
      <c r="U14" s="98">
        <v>46.6</v>
      </c>
      <c r="V14" s="98">
        <v>51.7</v>
      </c>
      <c r="W14" s="98">
        <v>54.3</v>
      </c>
      <c r="X14" s="98">
        <v>49.5</v>
      </c>
      <c r="Y14" s="98">
        <v>46</v>
      </c>
      <c r="Z14" s="98">
        <v>46.6</v>
      </c>
      <c r="AA14" s="98">
        <v>45.9</v>
      </c>
      <c r="AB14" s="95">
        <v>29.8</v>
      </c>
      <c r="AC14" s="95">
        <v>24</v>
      </c>
      <c r="AD14" s="98">
        <v>47.5</v>
      </c>
      <c r="AE14" s="98">
        <v>62.2</v>
      </c>
      <c r="AF14" s="98">
        <v>63.2</v>
      </c>
      <c r="AG14" s="98">
        <v>62.8</v>
      </c>
      <c r="AH14" s="95" t="s">
        <v>2</v>
      </c>
      <c r="AI14" s="95" t="s">
        <v>2</v>
      </c>
      <c r="AJ14" s="95" t="s">
        <v>2</v>
      </c>
      <c r="AK14" s="95" t="s">
        <v>2</v>
      </c>
      <c r="AL14" s="95" t="s">
        <v>2</v>
      </c>
      <c r="AM14" s="95" t="s">
        <v>2</v>
      </c>
      <c r="AN14" s="95" t="s">
        <v>2</v>
      </c>
      <c r="AO14" s="95" t="s">
        <v>2</v>
      </c>
      <c r="AP14" s="95" t="s">
        <v>2</v>
      </c>
      <c r="AQ14" s="96">
        <v>84.2</v>
      </c>
      <c r="AR14" s="96">
        <v>86.7</v>
      </c>
      <c r="AS14" s="96">
        <v>77.900000000000006</v>
      </c>
      <c r="AT14" s="96">
        <v>60.5</v>
      </c>
      <c r="AU14" s="96">
        <v>77</v>
      </c>
      <c r="AV14" s="96">
        <v>73.3</v>
      </c>
      <c r="AW14" s="96">
        <v>75.8</v>
      </c>
      <c r="AX14" s="96">
        <v>40.1</v>
      </c>
      <c r="AY14" s="96">
        <v>77.5</v>
      </c>
      <c r="AZ14" s="96">
        <v>76.8</v>
      </c>
      <c r="BA14" s="96">
        <v>80.5</v>
      </c>
      <c r="BB14" s="96">
        <v>83.7</v>
      </c>
      <c r="BC14" s="96">
        <v>81.2</v>
      </c>
      <c r="BD14" s="96">
        <v>83.7</v>
      </c>
      <c r="BE14" s="95" t="s">
        <v>2</v>
      </c>
      <c r="BF14" s="95" t="s">
        <v>2</v>
      </c>
      <c r="BG14" s="95" t="s">
        <v>2</v>
      </c>
      <c r="BH14" s="95" t="s">
        <v>2</v>
      </c>
      <c r="BI14" s="95" t="s">
        <v>2</v>
      </c>
      <c r="BJ14" s="95" t="s">
        <v>2</v>
      </c>
      <c r="BK14" s="94" t="s">
        <v>2</v>
      </c>
    </row>
    <row r="15" spans="1:63" x14ac:dyDescent="0.25">
      <c r="A15" s="100" t="s">
        <v>335</v>
      </c>
      <c r="B15" s="99" t="s">
        <v>47</v>
      </c>
      <c r="C15" s="95" t="s">
        <v>2</v>
      </c>
      <c r="D15" s="95" t="s">
        <v>2</v>
      </c>
      <c r="E15" s="95" t="s">
        <v>2</v>
      </c>
      <c r="F15" s="95" t="s">
        <v>2</v>
      </c>
      <c r="G15" s="95" t="s">
        <v>2</v>
      </c>
      <c r="H15" s="95" t="s">
        <v>2</v>
      </c>
      <c r="I15" s="95" t="s">
        <v>2</v>
      </c>
      <c r="J15" s="95" t="s">
        <v>2</v>
      </c>
      <c r="K15" s="95" t="s">
        <v>2</v>
      </c>
      <c r="L15" s="95" t="s">
        <v>2</v>
      </c>
      <c r="M15" s="95" t="s">
        <v>2</v>
      </c>
      <c r="N15" s="95" t="s">
        <v>2</v>
      </c>
      <c r="O15" s="95" t="s">
        <v>2</v>
      </c>
      <c r="P15" s="95" t="s">
        <v>2</v>
      </c>
      <c r="Q15" s="95" t="s">
        <v>2</v>
      </c>
      <c r="R15" s="95" t="s">
        <v>2</v>
      </c>
      <c r="S15" s="95" t="s">
        <v>2</v>
      </c>
      <c r="T15" s="95" t="s">
        <v>2</v>
      </c>
      <c r="U15" s="95" t="s">
        <v>2</v>
      </c>
      <c r="V15" s="95" t="s">
        <v>2</v>
      </c>
      <c r="W15" s="95" t="s">
        <v>2</v>
      </c>
      <c r="X15" s="95" t="s">
        <v>2</v>
      </c>
      <c r="Y15" s="95" t="s">
        <v>2</v>
      </c>
      <c r="Z15" s="95" t="s">
        <v>2</v>
      </c>
      <c r="AA15" s="95" t="s">
        <v>2</v>
      </c>
      <c r="AB15" s="95" t="s">
        <v>2</v>
      </c>
      <c r="AC15" s="95" t="s">
        <v>2</v>
      </c>
      <c r="AD15" s="95" t="s">
        <v>2</v>
      </c>
      <c r="AE15" s="95" t="s">
        <v>2</v>
      </c>
      <c r="AF15" s="95" t="s">
        <v>2</v>
      </c>
      <c r="AG15" s="95" t="s">
        <v>2</v>
      </c>
      <c r="AH15" s="95" t="s">
        <v>2</v>
      </c>
      <c r="AI15" s="95" t="s">
        <v>2</v>
      </c>
      <c r="AJ15" s="95" t="s">
        <v>2</v>
      </c>
      <c r="AK15" s="95" t="s">
        <v>2</v>
      </c>
      <c r="AL15" s="95" t="s">
        <v>2</v>
      </c>
      <c r="AM15" s="95" t="s">
        <v>2</v>
      </c>
      <c r="AN15" s="95" t="s">
        <v>2</v>
      </c>
      <c r="AO15" s="95" t="s">
        <v>2</v>
      </c>
      <c r="AP15" s="95" t="s">
        <v>2</v>
      </c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95">
        <v>7.4</v>
      </c>
      <c r="BF15" s="95">
        <v>2.8</v>
      </c>
      <c r="BG15" s="95">
        <v>1.5</v>
      </c>
      <c r="BH15" s="95">
        <v>1.4</v>
      </c>
      <c r="BI15" s="95">
        <v>1.5</v>
      </c>
      <c r="BJ15" s="95">
        <v>2.2000000000000002</v>
      </c>
      <c r="BK15" s="111">
        <v>0.67</v>
      </c>
    </row>
    <row r="16" spans="1:63" x14ac:dyDescent="0.25">
      <c r="A16" s="100" t="s">
        <v>334</v>
      </c>
      <c r="B16" s="99" t="s">
        <v>47</v>
      </c>
      <c r="C16" s="98">
        <v>33.4</v>
      </c>
      <c r="D16" s="98">
        <v>26.9</v>
      </c>
      <c r="E16" s="98">
        <v>27.2</v>
      </c>
      <c r="F16" s="95" t="s">
        <v>2</v>
      </c>
      <c r="G16" s="95" t="s">
        <v>2</v>
      </c>
      <c r="H16" s="95" t="s">
        <v>2</v>
      </c>
      <c r="I16" s="98">
        <v>12.9</v>
      </c>
      <c r="J16" s="98">
        <v>12.9</v>
      </c>
      <c r="K16" s="98">
        <v>10.4</v>
      </c>
      <c r="L16" s="95">
        <v>9.6</v>
      </c>
      <c r="M16" s="98">
        <v>10.8</v>
      </c>
      <c r="N16" s="95">
        <v>9.5</v>
      </c>
      <c r="O16" s="95">
        <v>7.8</v>
      </c>
      <c r="P16" s="95">
        <v>12</v>
      </c>
      <c r="Q16" s="98">
        <v>12.5</v>
      </c>
      <c r="R16" s="95">
        <v>8.6</v>
      </c>
      <c r="S16" s="98">
        <v>11.4</v>
      </c>
      <c r="T16" s="98">
        <v>10.4</v>
      </c>
      <c r="U16" s="95">
        <v>9.8000000000000007</v>
      </c>
      <c r="V16" s="95">
        <v>8</v>
      </c>
      <c r="W16" s="95">
        <v>5.7</v>
      </c>
      <c r="X16" s="95">
        <v>5.0999999999999996</v>
      </c>
      <c r="Y16" s="98">
        <v>11.5</v>
      </c>
      <c r="Z16" s="95">
        <v>6.8</v>
      </c>
      <c r="AA16" s="95">
        <v>9.1999999999999993</v>
      </c>
      <c r="AB16" s="98">
        <v>64.900000000000006</v>
      </c>
      <c r="AC16" s="98">
        <v>71.3</v>
      </c>
      <c r="AD16" s="95">
        <v>6.3</v>
      </c>
      <c r="AE16" s="95">
        <v>7.6</v>
      </c>
      <c r="AF16" s="95">
        <v>9.8000000000000007</v>
      </c>
      <c r="AG16" s="95">
        <v>6.5</v>
      </c>
      <c r="AH16" s="95" t="s">
        <v>2</v>
      </c>
      <c r="AI16" s="95" t="s">
        <v>2</v>
      </c>
      <c r="AJ16" s="95" t="s">
        <v>2</v>
      </c>
      <c r="AK16" s="95" t="s">
        <v>2</v>
      </c>
      <c r="AL16" s="95" t="s">
        <v>2</v>
      </c>
      <c r="AM16" s="95" t="s">
        <v>2</v>
      </c>
      <c r="AN16" s="95" t="s">
        <v>2</v>
      </c>
      <c r="AO16" s="95" t="s">
        <v>2</v>
      </c>
      <c r="AP16" s="95" t="s">
        <v>2</v>
      </c>
      <c r="AQ16" s="102">
        <v>4.41</v>
      </c>
      <c r="AR16" s="102">
        <v>2.91</v>
      </c>
      <c r="AS16" s="102">
        <v>1.21</v>
      </c>
      <c r="AT16" s="96">
        <v>22</v>
      </c>
      <c r="AU16" s="102">
        <v>1.45</v>
      </c>
      <c r="AV16" s="102">
        <v>4.6500000000000004</v>
      </c>
      <c r="AW16" s="102">
        <v>2.19</v>
      </c>
      <c r="AX16" s="96">
        <v>27</v>
      </c>
      <c r="AY16" s="102">
        <v>1.02</v>
      </c>
      <c r="AZ16" s="102">
        <v>1.61</v>
      </c>
      <c r="BA16" s="102">
        <v>0.91</v>
      </c>
      <c r="BB16" s="102">
        <v>0.79</v>
      </c>
      <c r="BC16" s="102">
        <v>0.28999999999999998</v>
      </c>
      <c r="BD16" s="102">
        <v>2.14</v>
      </c>
      <c r="BE16" s="95" t="s">
        <v>2</v>
      </c>
      <c r="BF16" s="95" t="s">
        <v>2</v>
      </c>
      <c r="BG16" s="95" t="s">
        <v>2</v>
      </c>
      <c r="BH16" s="95" t="s">
        <v>2</v>
      </c>
      <c r="BI16" s="95" t="s">
        <v>2</v>
      </c>
      <c r="BJ16" s="95" t="s">
        <v>2</v>
      </c>
      <c r="BK16" s="94" t="s">
        <v>2</v>
      </c>
    </row>
    <row r="17" spans="1:63" x14ac:dyDescent="0.25">
      <c r="A17" s="142" t="s">
        <v>333</v>
      </c>
      <c r="B17" s="140" t="s">
        <v>47</v>
      </c>
      <c r="C17" s="95" t="s">
        <v>122</v>
      </c>
      <c r="D17" s="95" t="s">
        <v>122</v>
      </c>
      <c r="E17" s="95" t="s">
        <v>122</v>
      </c>
      <c r="F17" s="95" t="s">
        <v>2</v>
      </c>
      <c r="G17" s="95" t="s">
        <v>2</v>
      </c>
      <c r="H17" s="95" t="s">
        <v>2</v>
      </c>
      <c r="I17" s="95" t="s">
        <v>122</v>
      </c>
      <c r="J17" s="95" t="s">
        <v>122</v>
      </c>
      <c r="K17" s="95" t="s">
        <v>122</v>
      </c>
      <c r="L17" s="95" t="s">
        <v>122</v>
      </c>
      <c r="M17" s="95" t="s">
        <v>122</v>
      </c>
      <c r="N17" s="95" t="s">
        <v>122</v>
      </c>
      <c r="O17" s="95" t="s">
        <v>122</v>
      </c>
      <c r="P17" s="95" t="s">
        <v>122</v>
      </c>
      <c r="Q17" s="95" t="s">
        <v>122</v>
      </c>
      <c r="R17" s="95" t="s">
        <v>122</v>
      </c>
      <c r="S17" s="95" t="s">
        <v>122</v>
      </c>
      <c r="T17" s="95" t="s">
        <v>122</v>
      </c>
      <c r="U17" s="95" t="s">
        <v>122</v>
      </c>
      <c r="V17" s="95" t="s">
        <v>122</v>
      </c>
      <c r="W17" s="95" t="s">
        <v>122</v>
      </c>
      <c r="X17" s="95" t="s">
        <v>122</v>
      </c>
      <c r="Y17" s="95" t="s">
        <v>122</v>
      </c>
      <c r="Z17" s="95" t="s">
        <v>122</v>
      </c>
      <c r="AA17" s="95" t="s">
        <v>122</v>
      </c>
      <c r="AB17" s="95" t="s">
        <v>122</v>
      </c>
      <c r="AC17" s="95" t="s">
        <v>122</v>
      </c>
      <c r="AD17" s="95" t="s">
        <v>122</v>
      </c>
      <c r="AE17" s="95" t="s">
        <v>122</v>
      </c>
      <c r="AF17" s="95" t="s">
        <v>122</v>
      </c>
      <c r="AG17" s="95" t="s">
        <v>122</v>
      </c>
      <c r="AH17" s="95" t="s">
        <v>2</v>
      </c>
      <c r="AI17" s="95" t="s">
        <v>2</v>
      </c>
      <c r="AJ17" s="95" t="s">
        <v>2</v>
      </c>
      <c r="AK17" s="95" t="s">
        <v>2</v>
      </c>
      <c r="AL17" s="95" t="s">
        <v>2</v>
      </c>
      <c r="AM17" s="95" t="s">
        <v>2</v>
      </c>
      <c r="AN17" s="95" t="s">
        <v>2</v>
      </c>
      <c r="AO17" s="95" t="s">
        <v>2</v>
      </c>
      <c r="AP17" s="95" t="s">
        <v>2</v>
      </c>
      <c r="AQ17" s="110" t="s">
        <v>122</v>
      </c>
      <c r="AR17" s="109" t="s">
        <v>122</v>
      </c>
      <c r="AS17" s="110" t="s">
        <v>122</v>
      </c>
      <c r="AT17" s="109">
        <v>0.14000000000000001</v>
      </c>
      <c r="AU17" s="110" t="s">
        <v>122</v>
      </c>
      <c r="AV17" s="109">
        <v>0.22</v>
      </c>
      <c r="AW17" s="109" t="s">
        <v>122</v>
      </c>
      <c r="AX17" s="102">
        <v>3.31</v>
      </c>
      <c r="AY17" s="110" t="s">
        <v>122</v>
      </c>
      <c r="AZ17" s="109" t="s">
        <v>122</v>
      </c>
      <c r="BA17" s="109" t="s">
        <v>122</v>
      </c>
      <c r="BB17" s="109" t="s">
        <v>122</v>
      </c>
      <c r="BC17" s="109" t="s">
        <v>122</v>
      </c>
      <c r="BD17" s="109" t="s">
        <v>122</v>
      </c>
      <c r="BE17" s="95" t="s">
        <v>2</v>
      </c>
      <c r="BF17" s="95" t="s">
        <v>2</v>
      </c>
      <c r="BG17" s="95" t="s">
        <v>2</v>
      </c>
      <c r="BH17" s="95" t="s">
        <v>2</v>
      </c>
      <c r="BI17" s="95" t="s">
        <v>2</v>
      </c>
      <c r="BJ17" s="95" t="s">
        <v>2</v>
      </c>
      <c r="BK17" s="94" t="s">
        <v>2</v>
      </c>
    </row>
    <row r="18" spans="1:63" x14ac:dyDescent="0.25">
      <c r="A18" s="141" t="s">
        <v>64</v>
      </c>
      <c r="B18" s="140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8"/>
      <c r="AR18" s="137"/>
      <c r="AS18" s="138"/>
      <c r="AT18" s="137"/>
      <c r="AU18" s="138"/>
      <c r="AV18" s="137"/>
      <c r="AW18" s="137"/>
      <c r="AX18" s="139"/>
      <c r="AY18" s="138"/>
      <c r="AZ18" s="137"/>
      <c r="BA18" s="137"/>
      <c r="BB18" s="137"/>
      <c r="BC18" s="137"/>
      <c r="BD18" s="137"/>
      <c r="BE18" s="136"/>
      <c r="BF18" s="136"/>
      <c r="BG18" s="136"/>
      <c r="BH18" s="136"/>
      <c r="BI18" s="136"/>
      <c r="BJ18" s="136"/>
      <c r="BK18" s="135"/>
    </row>
    <row r="19" spans="1:63" x14ac:dyDescent="0.25">
      <c r="A19" s="100" t="s">
        <v>66</v>
      </c>
      <c r="B19" s="99" t="s">
        <v>217</v>
      </c>
      <c r="C19" s="95" t="s">
        <v>2</v>
      </c>
      <c r="D19" s="95" t="s">
        <v>2</v>
      </c>
      <c r="E19" s="95" t="s">
        <v>2</v>
      </c>
      <c r="F19" s="95" t="s">
        <v>2</v>
      </c>
      <c r="G19" s="95" t="s">
        <v>2</v>
      </c>
      <c r="H19" s="95" t="s">
        <v>2</v>
      </c>
      <c r="I19" s="95" t="s">
        <v>2</v>
      </c>
      <c r="J19" s="95" t="s">
        <v>2</v>
      </c>
      <c r="K19" s="95" t="s">
        <v>2</v>
      </c>
      <c r="L19" s="95" t="s">
        <v>2</v>
      </c>
      <c r="M19" s="95" t="s">
        <v>2</v>
      </c>
      <c r="N19" s="95" t="s">
        <v>2</v>
      </c>
      <c r="O19" s="95" t="s">
        <v>2</v>
      </c>
      <c r="P19" s="95" t="s">
        <v>2</v>
      </c>
      <c r="Q19" s="95" t="s">
        <v>2</v>
      </c>
      <c r="R19" s="95" t="s">
        <v>2</v>
      </c>
      <c r="S19" s="95" t="s">
        <v>2</v>
      </c>
      <c r="T19" s="95" t="s">
        <v>2</v>
      </c>
      <c r="U19" s="95" t="s">
        <v>2</v>
      </c>
      <c r="V19" s="95" t="s">
        <v>2</v>
      </c>
      <c r="W19" s="95" t="s">
        <v>2</v>
      </c>
      <c r="X19" s="95" t="s">
        <v>2</v>
      </c>
      <c r="Y19" s="95" t="s">
        <v>2</v>
      </c>
      <c r="Z19" s="95" t="s">
        <v>2</v>
      </c>
      <c r="AA19" s="95" t="s">
        <v>2</v>
      </c>
      <c r="AB19" s="95" t="s">
        <v>2</v>
      </c>
      <c r="AC19" s="95" t="s">
        <v>2</v>
      </c>
      <c r="AD19" s="95" t="s">
        <v>2</v>
      </c>
      <c r="AE19" s="95" t="s">
        <v>2</v>
      </c>
      <c r="AF19" s="95" t="s">
        <v>2</v>
      </c>
      <c r="AG19" s="95" t="s">
        <v>2</v>
      </c>
      <c r="AH19" s="1135">
        <v>1680</v>
      </c>
      <c r="AI19" s="1135">
        <v>1660</v>
      </c>
      <c r="AJ19" s="1135">
        <v>1510</v>
      </c>
      <c r="AK19" s="1136">
        <v>1630</v>
      </c>
      <c r="AL19" s="1136">
        <v>1410</v>
      </c>
      <c r="AM19" s="1136">
        <v>1660</v>
      </c>
      <c r="AN19" s="1136">
        <v>1610</v>
      </c>
      <c r="AO19" s="1136">
        <v>1650</v>
      </c>
      <c r="AP19" s="1136">
        <v>1620</v>
      </c>
      <c r="AQ19" s="105" t="s">
        <v>2</v>
      </c>
      <c r="AR19" s="105" t="s">
        <v>2</v>
      </c>
      <c r="AS19" s="105" t="s">
        <v>2</v>
      </c>
      <c r="AT19" s="105" t="s">
        <v>2</v>
      </c>
      <c r="AU19" s="105" t="s">
        <v>2</v>
      </c>
      <c r="AV19" s="105" t="s">
        <v>2</v>
      </c>
      <c r="AW19" s="105" t="s">
        <v>2</v>
      </c>
      <c r="AX19" s="105" t="s">
        <v>2</v>
      </c>
      <c r="AY19" s="105" t="s">
        <v>2</v>
      </c>
      <c r="AZ19" s="105" t="s">
        <v>2</v>
      </c>
      <c r="BA19" s="105" t="s">
        <v>2</v>
      </c>
      <c r="BB19" s="105" t="s">
        <v>2</v>
      </c>
      <c r="BC19" s="105" t="s">
        <v>2</v>
      </c>
      <c r="BD19" s="105" t="s">
        <v>2</v>
      </c>
      <c r="BE19" s="95" t="s">
        <v>2</v>
      </c>
      <c r="BF19" s="95" t="s">
        <v>2</v>
      </c>
      <c r="BG19" s="95" t="s">
        <v>2</v>
      </c>
      <c r="BH19" s="95" t="s">
        <v>2</v>
      </c>
      <c r="BI19" s="95" t="s">
        <v>2</v>
      </c>
      <c r="BJ19" s="95" t="s">
        <v>2</v>
      </c>
      <c r="BK19" s="94" t="s">
        <v>2</v>
      </c>
    </row>
    <row r="20" spans="1:63" x14ac:dyDescent="0.25">
      <c r="A20" s="100" t="s">
        <v>71</v>
      </c>
      <c r="B20" s="99" t="s">
        <v>217</v>
      </c>
      <c r="C20" s="95" t="s">
        <v>2</v>
      </c>
      <c r="D20" s="95" t="s">
        <v>2</v>
      </c>
      <c r="E20" s="95" t="s">
        <v>2</v>
      </c>
      <c r="F20" s="95" t="s">
        <v>2</v>
      </c>
      <c r="G20" s="95" t="s">
        <v>2</v>
      </c>
      <c r="H20" s="95" t="s">
        <v>2</v>
      </c>
      <c r="I20" s="95" t="s">
        <v>2</v>
      </c>
      <c r="J20" s="95" t="s">
        <v>2</v>
      </c>
      <c r="K20" s="95" t="s">
        <v>2</v>
      </c>
      <c r="L20" s="95" t="s">
        <v>2</v>
      </c>
      <c r="M20" s="95" t="s">
        <v>2</v>
      </c>
      <c r="N20" s="95" t="s">
        <v>2</v>
      </c>
      <c r="O20" s="95" t="s">
        <v>2</v>
      </c>
      <c r="P20" s="95" t="s">
        <v>2</v>
      </c>
      <c r="Q20" s="95" t="s">
        <v>2</v>
      </c>
      <c r="R20" s="95" t="s">
        <v>2</v>
      </c>
      <c r="S20" s="95" t="s">
        <v>2</v>
      </c>
      <c r="T20" s="95" t="s">
        <v>2</v>
      </c>
      <c r="U20" s="95" t="s">
        <v>2</v>
      </c>
      <c r="V20" s="95" t="s">
        <v>2</v>
      </c>
      <c r="W20" s="95" t="s">
        <v>2</v>
      </c>
      <c r="X20" s="95" t="s">
        <v>2</v>
      </c>
      <c r="Y20" s="95" t="s">
        <v>2</v>
      </c>
      <c r="Z20" s="95" t="s">
        <v>2</v>
      </c>
      <c r="AA20" s="95" t="s">
        <v>2</v>
      </c>
      <c r="AB20" s="95" t="s">
        <v>2</v>
      </c>
      <c r="AC20" s="95" t="s">
        <v>2</v>
      </c>
      <c r="AD20" s="95" t="s">
        <v>2</v>
      </c>
      <c r="AE20" s="95" t="s">
        <v>2</v>
      </c>
      <c r="AF20" s="95" t="s">
        <v>2</v>
      </c>
      <c r="AG20" s="95" t="s">
        <v>2</v>
      </c>
      <c r="AH20" s="1135">
        <v>9230</v>
      </c>
      <c r="AI20" s="1135">
        <v>8650</v>
      </c>
      <c r="AJ20" s="1135">
        <v>8870</v>
      </c>
      <c r="AK20" s="1136">
        <v>8350</v>
      </c>
      <c r="AL20" s="1136">
        <v>8600</v>
      </c>
      <c r="AM20" s="1136">
        <v>9310</v>
      </c>
      <c r="AN20" s="1136">
        <v>9300</v>
      </c>
      <c r="AO20" s="1136">
        <v>9360</v>
      </c>
      <c r="AP20" s="1136">
        <v>9610</v>
      </c>
      <c r="AQ20" s="105" t="s">
        <v>2</v>
      </c>
      <c r="AR20" s="105" t="s">
        <v>2</v>
      </c>
      <c r="AS20" s="105" t="s">
        <v>2</v>
      </c>
      <c r="AT20" s="105" t="s">
        <v>2</v>
      </c>
      <c r="AU20" s="105" t="s">
        <v>2</v>
      </c>
      <c r="AV20" s="105" t="s">
        <v>2</v>
      </c>
      <c r="AW20" s="105" t="s">
        <v>2</v>
      </c>
      <c r="AX20" s="105" t="s">
        <v>2</v>
      </c>
      <c r="AY20" s="105" t="s">
        <v>2</v>
      </c>
      <c r="AZ20" s="105" t="s">
        <v>2</v>
      </c>
      <c r="BA20" s="105" t="s">
        <v>2</v>
      </c>
      <c r="BB20" s="105" t="s">
        <v>2</v>
      </c>
      <c r="BC20" s="105" t="s">
        <v>2</v>
      </c>
      <c r="BD20" s="105" t="s">
        <v>2</v>
      </c>
      <c r="BE20" s="95" t="s">
        <v>2</v>
      </c>
      <c r="BF20" s="95" t="s">
        <v>2</v>
      </c>
      <c r="BG20" s="95" t="s">
        <v>2</v>
      </c>
      <c r="BH20" s="95" t="s">
        <v>2</v>
      </c>
      <c r="BI20" s="95" t="s">
        <v>2</v>
      </c>
      <c r="BJ20" s="95" t="s">
        <v>2</v>
      </c>
      <c r="BK20" s="94" t="s">
        <v>2</v>
      </c>
    </row>
    <row r="21" spans="1:63" x14ac:dyDescent="0.25">
      <c r="A21" s="100" t="s">
        <v>72</v>
      </c>
      <c r="B21" s="99" t="s">
        <v>217</v>
      </c>
      <c r="C21" s="95" t="s">
        <v>2</v>
      </c>
      <c r="D21" s="95" t="s">
        <v>2</v>
      </c>
      <c r="E21" s="95" t="s">
        <v>2</v>
      </c>
      <c r="F21" s="95" t="s">
        <v>2</v>
      </c>
      <c r="G21" s="95" t="s">
        <v>2</v>
      </c>
      <c r="H21" s="95" t="s">
        <v>2</v>
      </c>
      <c r="I21" s="95" t="s">
        <v>2</v>
      </c>
      <c r="J21" s="95" t="s">
        <v>2</v>
      </c>
      <c r="K21" s="95" t="s">
        <v>2</v>
      </c>
      <c r="L21" s="95" t="s">
        <v>2</v>
      </c>
      <c r="M21" s="95" t="s">
        <v>2</v>
      </c>
      <c r="N21" s="95" t="s">
        <v>2</v>
      </c>
      <c r="O21" s="95" t="s">
        <v>2</v>
      </c>
      <c r="P21" s="95" t="s">
        <v>2</v>
      </c>
      <c r="Q21" s="95" t="s">
        <v>2</v>
      </c>
      <c r="R21" s="95" t="s">
        <v>2</v>
      </c>
      <c r="S21" s="95" t="s">
        <v>2</v>
      </c>
      <c r="T21" s="95" t="s">
        <v>2</v>
      </c>
      <c r="U21" s="95" t="s">
        <v>2</v>
      </c>
      <c r="V21" s="95" t="s">
        <v>2</v>
      </c>
      <c r="W21" s="95" t="s">
        <v>2</v>
      </c>
      <c r="X21" s="95" t="s">
        <v>2</v>
      </c>
      <c r="Y21" s="95" t="s">
        <v>2</v>
      </c>
      <c r="Z21" s="95" t="s">
        <v>2</v>
      </c>
      <c r="AA21" s="95" t="s">
        <v>2</v>
      </c>
      <c r="AB21" s="95" t="s">
        <v>2</v>
      </c>
      <c r="AC21" s="95" t="s">
        <v>2</v>
      </c>
      <c r="AD21" s="95" t="s">
        <v>2</v>
      </c>
      <c r="AE21" s="95" t="s">
        <v>2</v>
      </c>
      <c r="AF21" s="95" t="s">
        <v>2</v>
      </c>
      <c r="AG21" s="95" t="s">
        <v>2</v>
      </c>
      <c r="AH21" s="1135">
        <v>4710</v>
      </c>
      <c r="AI21" s="1135">
        <v>4430</v>
      </c>
      <c r="AJ21" s="1135">
        <v>4490</v>
      </c>
      <c r="AK21" s="1136">
        <v>2300</v>
      </c>
      <c r="AL21" s="1136">
        <v>1960</v>
      </c>
      <c r="AM21" s="1136">
        <v>1630</v>
      </c>
      <c r="AN21" s="1136">
        <v>774</v>
      </c>
      <c r="AO21" s="1136">
        <v>818</v>
      </c>
      <c r="AP21" s="1136">
        <v>966</v>
      </c>
      <c r="AQ21" s="105" t="s">
        <v>2</v>
      </c>
      <c r="AR21" s="105" t="s">
        <v>2</v>
      </c>
      <c r="AS21" s="105" t="s">
        <v>2</v>
      </c>
      <c r="AT21" s="105" t="s">
        <v>2</v>
      </c>
      <c r="AU21" s="105" t="s">
        <v>2</v>
      </c>
      <c r="AV21" s="105" t="s">
        <v>2</v>
      </c>
      <c r="AW21" s="105" t="s">
        <v>2</v>
      </c>
      <c r="AX21" s="105" t="s">
        <v>2</v>
      </c>
      <c r="AY21" s="105" t="s">
        <v>2</v>
      </c>
      <c r="AZ21" s="105" t="s">
        <v>2</v>
      </c>
      <c r="BA21" s="105" t="s">
        <v>2</v>
      </c>
      <c r="BB21" s="105" t="s">
        <v>2</v>
      </c>
      <c r="BC21" s="105" t="s">
        <v>2</v>
      </c>
      <c r="BD21" s="105" t="s">
        <v>2</v>
      </c>
      <c r="BE21" s="95" t="s">
        <v>2</v>
      </c>
      <c r="BF21" s="95" t="s">
        <v>2</v>
      </c>
      <c r="BG21" s="95" t="s">
        <v>2</v>
      </c>
      <c r="BH21" s="95" t="s">
        <v>2</v>
      </c>
      <c r="BI21" s="95" t="s">
        <v>2</v>
      </c>
      <c r="BJ21" s="95" t="s">
        <v>2</v>
      </c>
      <c r="BK21" s="94" t="s">
        <v>2</v>
      </c>
    </row>
    <row r="22" spans="1:63" x14ac:dyDescent="0.25">
      <c r="A22" s="100" t="s">
        <v>73</v>
      </c>
      <c r="B22" s="99" t="s">
        <v>217</v>
      </c>
      <c r="C22" s="95" t="s">
        <v>2</v>
      </c>
      <c r="D22" s="95" t="s">
        <v>2</v>
      </c>
      <c r="E22" s="95" t="s">
        <v>2</v>
      </c>
      <c r="F22" s="95" t="s">
        <v>2</v>
      </c>
      <c r="G22" s="95" t="s">
        <v>2</v>
      </c>
      <c r="H22" s="95" t="s">
        <v>2</v>
      </c>
      <c r="I22" s="95" t="s">
        <v>2</v>
      </c>
      <c r="J22" s="95" t="s">
        <v>2</v>
      </c>
      <c r="K22" s="95" t="s">
        <v>2</v>
      </c>
      <c r="L22" s="95" t="s">
        <v>2</v>
      </c>
      <c r="M22" s="95" t="s">
        <v>2</v>
      </c>
      <c r="N22" s="95" t="s">
        <v>2</v>
      </c>
      <c r="O22" s="95" t="s">
        <v>2</v>
      </c>
      <c r="P22" s="95" t="s">
        <v>2</v>
      </c>
      <c r="Q22" s="95" t="s">
        <v>2</v>
      </c>
      <c r="R22" s="95" t="s">
        <v>2</v>
      </c>
      <c r="S22" s="95" t="s">
        <v>2</v>
      </c>
      <c r="T22" s="95" t="s">
        <v>2</v>
      </c>
      <c r="U22" s="95" t="s">
        <v>2</v>
      </c>
      <c r="V22" s="95" t="s">
        <v>2</v>
      </c>
      <c r="W22" s="95" t="s">
        <v>2</v>
      </c>
      <c r="X22" s="95" t="s">
        <v>2</v>
      </c>
      <c r="Y22" s="95" t="s">
        <v>2</v>
      </c>
      <c r="Z22" s="95" t="s">
        <v>2</v>
      </c>
      <c r="AA22" s="95" t="s">
        <v>2</v>
      </c>
      <c r="AB22" s="95" t="s">
        <v>2</v>
      </c>
      <c r="AC22" s="95" t="s">
        <v>2</v>
      </c>
      <c r="AD22" s="95" t="s">
        <v>2</v>
      </c>
      <c r="AE22" s="95" t="s">
        <v>2</v>
      </c>
      <c r="AF22" s="95" t="s">
        <v>2</v>
      </c>
      <c r="AG22" s="95" t="s">
        <v>2</v>
      </c>
      <c r="AH22" s="95">
        <v>240</v>
      </c>
      <c r="AI22" s="95">
        <v>230</v>
      </c>
      <c r="AJ22" s="95">
        <v>220</v>
      </c>
      <c r="AK22" s="102" t="s">
        <v>51</v>
      </c>
      <c r="AL22" s="102" t="s">
        <v>51</v>
      </c>
      <c r="AM22" s="102" t="s">
        <v>51</v>
      </c>
      <c r="AN22" s="102" t="s">
        <v>51</v>
      </c>
      <c r="AO22" s="102" t="s">
        <v>51</v>
      </c>
      <c r="AP22" s="102" t="s">
        <v>51</v>
      </c>
      <c r="AQ22" s="95" t="s">
        <v>2</v>
      </c>
      <c r="AR22" s="95" t="s">
        <v>2</v>
      </c>
      <c r="AS22" s="95" t="s">
        <v>2</v>
      </c>
      <c r="AT22" s="95" t="s">
        <v>2</v>
      </c>
      <c r="AU22" s="95" t="s">
        <v>2</v>
      </c>
      <c r="AV22" s="95" t="s">
        <v>2</v>
      </c>
      <c r="AW22" s="95" t="s">
        <v>2</v>
      </c>
      <c r="AX22" s="95" t="s">
        <v>2</v>
      </c>
      <c r="AY22" s="95" t="s">
        <v>2</v>
      </c>
      <c r="AZ22" s="95" t="s">
        <v>2</v>
      </c>
      <c r="BA22" s="95" t="s">
        <v>2</v>
      </c>
      <c r="BB22" s="95" t="s">
        <v>2</v>
      </c>
      <c r="BC22" s="95" t="s">
        <v>2</v>
      </c>
      <c r="BD22" s="95" t="s">
        <v>2</v>
      </c>
      <c r="BE22" s="95" t="s">
        <v>2</v>
      </c>
      <c r="BF22" s="95" t="s">
        <v>2</v>
      </c>
      <c r="BG22" s="95" t="s">
        <v>2</v>
      </c>
      <c r="BH22" s="95" t="s">
        <v>2</v>
      </c>
      <c r="BI22" s="95" t="s">
        <v>2</v>
      </c>
      <c r="BJ22" s="95" t="s">
        <v>2</v>
      </c>
      <c r="BK22" s="94" t="s">
        <v>2</v>
      </c>
    </row>
    <row r="23" spans="1:63" x14ac:dyDescent="0.25">
      <c r="A23" s="134" t="s">
        <v>183</v>
      </c>
      <c r="B23" s="133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1"/>
    </row>
    <row r="24" spans="1:63" x14ac:dyDescent="0.25">
      <c r="A24" s="130" t="s">
        <v>332</v>
      </c>
      <c r="B24" s="99" t="s">
        <v>320</v>
      </c>
      <c r="C24" s="95">
        <v>13</v>
      </c>
      <c r="D24" s="95">
        <v>16</v>
      </c>
      <c r="E24" s="95">
        <v>13</v>
      </c>
      <c r="F24" s="95">
        <v>6.7</v>
      </c>
      <c r="G24" s="95">
        <v>6.7</v>
      </c>
      <c r="H24" s="95" t="s">
        <v>2</v>
      </c>
      <c r="I24" s="95">
        <v>12</v>
      </c>
      <c r="J24" s="95">
        <v>9.3000000000000007</v>
      </c>
      <c r="K24" s="101">
        <v>8</v>
      </c>
      <c r="L24" s="95">
        <v>5.3</v>
      </c>
      <c r="M24" s="101">
        <v>7</v>
      </c>
      <c r="N24" s="101">
        <v>7</v>
      </c>
      <c r="O24" s="95">
        <v>12</v>
      </c>
      <c r="P24" s="95">
        <v>16</v>
      </c>
      <c r="Q24" s="95">
        <v>17</v>
      </c>
      <c r="R24" s="95">
        <v>11</v>
      </c>
      <c r="S24" s="95">
        <v>12</v>
      </c>
      <c r="T24" s="95">
        <v>13</v>
      </c>
      <c r="U24" s="95">
        <v>10</v>
      </c>
      <c r="V24" s="95">
        <v>20</v>
      </c>
      <c r="W24" s="95">
        <v>24</v>
      </c>
      <c r="X24" s="95">
        <v>14</v>
      </c>
      <c r="Y24" s="95">
        <v>12</v>
      </c>
      <c r="Z24" s="95">
        <v>12</v>
      </c>
      <c r="AA24" s="95">
        <v>12</v>
      </c>
      <c r="AB24" s="95">
        <v>18</v>
      </c>
      <c r="AC24" s="95">
        <v>7.6</v>
      </c>
      <c r="AD24" s="95">
        <v>18</v>
      </c>
      <c r="AE24" s="95">
        <v>12</v>
      </c>
      <c r="AF24" s="95">
        <v>10</v>
      </c>
      <c r="AG24" s="95">
        <v>10</v>
      </c>
      <c r="AH24" s="95" t="s">
        <v>2</v>
      </c>
      <c r="AI24" s="95" t="s">
        <v>2</v>
      </c>
      <c r="AJ24" s="95" t="s">
        <v>2</v>
      </c>
      <c r="AK24" s="95" t="s">
        <v>2</v>
      </c>
      <c r="AL24" s="95" t="s">
        <v>2</v>
      </c>
      <c r="AM24" s="95" t="s">
        <v>2</v>
      </c>
      <c r="AN24" s="95" t="s">
        <v>2</v>
      </c>
      <c r="AO24" s="95" t="s">
        <v>2</v>
      </c>
      <c r="AP24" s="95" t="s">
        <v>2</v>
      </c>
      <c r="AQ24" s="95" t="s">
        <v>2</v>
      </c>
      <c r="AR24" s="95" t="s">
        <v>2</v>
      </c>
      <c r="AS24" s="95" t="s">
        <v>2</v>
      </c>
      <c r="AT24" s="95" t="s">
        <v>2</v>
      </c>
      <c r="AU24" s="95" t="s">
        <v>2</v>
      </c>
      <c r="AV24" s="95" t="s">
        <v>2</v>
      </c>
      <c r="AW24" s="95" t="s">
        <v>2</v>
      </c>
      <c r="AX24" s="95" t="s">
        <v>2</v>
      </c>
      <c r="AY24" s="95" t="s">
        <v>2</v>
      </c>
      <c r="AZ24" s="95" t="s">
        <v>2</v>
      </c>
      <c r="BA24" s="95" t="s">
        <v>2</v>
      </c>
      <c r="BB24" s="95" t="s">
        <v>2</v>
      </c>
      <c r="BC24" s="95" t="s">
        <v>2</v>
      </c>
      <c r="BD24" s="95" t="s">
        <v>2</v>
      </c>
      <c r="BE24" s="95" t="s">
        <v>2</v>
      </c>
      <c r="BF24" s="95" t="s">
        <v>2</v>
      </c>
      <c r="BG24" s="95" t="s">
        <v>2</v>
      </c>
      <c r="BH24" s="95" t="s">
        <v>2</v>
      </c>
      <c r="BI24" s="95" t="s">
        <v>2</v>
      </c>
      <c r="BJ24" s="95" t="s">
        <v>2</v>
      </c>
      <c r="BK24" s="94" t="s">
        <v>2</v>
      </c>
    </row>
    <row r="25" spans="1:63" x14ac:dyDescent="0.25">
      <c r="A25" s="100" t="s">
        <v>331</v>
      </c>
      <c r="B25" s="99" t="s">
        <v>320</v>
      </c>
      <c r="C25" s="95" t="s">
        <v>2</v>
      </c>
      <c r="D25" s="95" t="s">
        <v>2</v>
      </c>
      <c r="E25" s="95" t="s">
        <v>2</v>
      </c>
      <c r="F25" s="95" t="s">
        <v>2</v>
      </c>
      <c r="G25" s="95" t="s">
        <v>2</v>
      </c>
      <c r="H25" s="95" t="s">
        <v>2</v>
      </c>
      <c r="I25" s="95" t="s">
        <v>2</v>
      </c>
      <c r="J25" s="95" t="s">
        <v>2</v>
      </c>
      <c r="K25" s="95" t="s">
        <v>2</v>
      </c>
      <c r="L25" s="95" t="s">
        <v>2</v>
      </c>
      <c r="M25" s="95" t="s">
        <v>2</v>
      </c>
      <c r="N25" s="95" t="s">
        <v>2</v>
      </c>
      <c r="O25" s="95" t="s">
        <v>2</v>
      </c>
      <c r="P25" s="95" t="s">
        <v>2</v>
      </c>
      <c r="Q25" s="95" t="s">
        <v>2</v>
      </c>
      <c r="R25" s="95" t="s">
        <v>2</v>
      </c>
      <c r="S25" s="95" t="s">
        <v>2</v>
      </c>
      <c r="T25" s="95" t="s">
        <v>2</v>
      </c>
      <c r="U25" s="95" t="s">
        <v>2</v>
      </c>
      <c r="V25" s="95" t="s">
        <v>2</v>
      </c>
      <c r="W25" s="95" t="s">
        <v>2</v>
      </c>
      <c r="X25" s="95" t="s">
        <v>2</v>
      </c>
      <c r="Y25" s="95" t="s">
        <v>2</v>
      </c>
      <c r="Z25" s="95" t="s">
        <v>2</v>
      </c>
      <c r="AA25" s="95" t="s">
        <v>2</v>
      </c>
      <c r="AB25" s="95" t="s">
        <v>2</v>
      </c>
      <c r="AC25" s="95" t="s">
        <v>2</v>
      </c>
      <c r="AD25" s="95" t="s">
        <v>2</v>
      </c>
      <c r="AE25" s="95" t="s">
        <v>2</v>
      </c>
      <c r="AF25" s="95" t="s">
        <v>2</v>
      </c>
      <c r="AG25" s="95" t="s">
        <v>2</v>
      </c>
      <c r="AH25" s="95" t="s">
        <v>2</v>
      </c>
      <c r="AI25" s="95" t="s">
        <v>2</v>
      </c>
      <c r="AJ25" s="95" t="s">
        <v>2</v>
      </c>
      <c r="AK25" s="95" t="s">
        <v>2</v>
      </c>
      <c r="AL25" s="95" t="s">
        <v>2</v>
      </c>
      <c r="AM25" s="95" t="s">
        <v>2</v>
      </c>
      <c r="AN25" s="95" t="s">
        <v>2</v>
      </c>
      <c r="AO25" s="95" t="s">
        <v>2</v>
      </c>
      <c r="AP25" s="95" t="s">
        <v>2</v>
      </c>
      <c r="AQ25" s="95" t="s">
        <v>2</v>
      </c>
      <c r="AR25" s="95" t="s">
        <v>2</v>
      </c>
      <c r="AS25" s="95" t="s">
        <v>2</v>
      </c>
      <c r="AT25" s="95" t="s">
        <v>2</v>
      </c>
      <c r="AU25" s="95" t="s">
        <v>2</v>
      </c>
      <c r="AV25" s="95" t="s">
        <v>2</v>
      </c>
      <c r="AW25" s="95" t="s">
        <v>2</v>
      </c>
      <c r="AX25" s="95" t="s">
        <v>2</v>
      </c>
      <c r="AY25" s="95" t="s">
        <v>2</v>
      </c>
      <c r="AZ25" s="95" t="s">
        <v>2</v>
      </c>
      <c r="BA25" s="95" t="s">
        <v>2</v>
      </c>
      <c r="BB25" s="95" t="s">
        <v>2</v>
      </c>
      <c r="BC25" s="95" t="s">
        <v>2</v>
      </c>
      <c r="BD25" s="95" t="s">
        <v>2</v>
      </c>
      <c r="BE25" s="95">
        <v>850</v>
      </c>
      <c r="BF25" s="105">
        <v>1540</v>
      </c>
      <c r="BG25" s="105">
        <v>1300</v>
      </c>
      <c r="BH25" s="105">
        <v>1710</v>
      </c>
      <c r="BI25" s="105">
        <v>1600</v>
      </c>
      <c r="BJ25" s="105">
        <v>1040</v>
      </c>
      <c r="BK25" s="94">
        <v>960</v>
      </c>
    </row>
    <row r="26" spans="1:63" x14ac:dyDescent="0.25">
      <c r="A26" s="100" t="s">
        <v>330</v>
      </c>
      <c r="B26" s="99" t="s">
        <v>320</v>
      </c>
      <c r="C26" s="95" t="s">
        <v>329</v>
      </c>
      <c r="D26" s="95" t="s">
        <v>328</v>
      </c>
      <c r="E26" s="95" t="s">
        <v>148</v>
      </c>
      <c r="F26" s="95">
        <v>2.9</v>
      </c>
      <c r="G26" s="95" t="s">
        <v>148</v>
      </c>
      <c r="H26" s="95"/>
      <c r="I26" s="95">
        <v>1.5</v>
      </c>
      <c r="J26" s="101">
        <v>1</v>
      </c>
      <c r="K26" s="101">
        <v>1</v>
      </c>
      <c r="L26" s="101">
        <v>1</v>
      </c>
      <c r="M26" s="95" t="s">
        <v>329</v>
      </c>
      <c r="N26" s="95" t="s">
        <v>329</v>
      </c>
      <c r="O26" s="95" t="s">
        <v>328</v>
      </c>
      <c r="P26" s="95" t="s">
        <v>328</v>
      </c>
      <c r="Q26" s="95" t="s">
        <v>328</v>
      </c>
      <c r="R26" s="95" t="s">
        <v>218</v>
      </c>
      <c r="S26" s="95" t="s">
        <v>218</v>
      </c>
      <c r="T26" s="95" t="s">
        <v>218</v>
      </c>
      <c r="U26" s="95" t="s">
        <v>218</v>
      </c>
      <c r="V26" s="95" t="s">
        <v>328</v>
      </c>
      <c r="W26" s="95" t="s">
        <v>218</v>
      </c>
      <c r="X26" s="95" t="s">
        <v>328</v>
      </c>
      <c r="Y26" s="95">
        <v>1.5</v>
      </c>
      <c r="Z26" s="95">
        <v>2.2999999999999998</v>
      </c>
      <c r="AA26" s="95" t="s">
        <v>218</v>
      </c>
      <c r="AB26" s="95" t="s">
        <v>218</v>
      </c>
      <c r="AC26" s="95" t="s">
        <v>328</v>
      </c>
      <c r="AD26" s="101">
        <v>2</v>
      </c>
      <c r="AE26" s="95">
        <v>1.5</v>
      </c>
      <c r="AF26" s="95">
        <v>1.5</v>
      </c>
      <c r="AG26" s="95" t="s">
        <v>218</v>
      </c>
      <c r="AH26" s="95" t="s">
        <v>2</v>
      </c>
      <c r="AI26" s="95" t="s">
        <v>2</v>
      </c>
      <c r="AJ26" s="95" t="s">
        <v>2</v>
      </c>
      <c r="AK26" s="95" t="s">
        <v>2</v>
      </c>
      <c r="AL26" s="95" t="s">
        <v>2</v>
      </c>
      <c r="AM26" s="95" t="s">
        <v>2</v>
      </c>
      <c r="AN26" s="95" t="s">
        <v>2</v>
      </c>
      <c r="AO26" s="95" t="s">
        <v>2</v>
      </c>
      <c r="AP26" s="95" t="s">
        <v>2</v>
      </c>
      <c r="AQ26" s="95" t="s">
        <v>2</v>
      </c>
      <c r="AR26" s="95" t="s">
        <v>2</v>
      </c>
      <c r="AS26" s="95" t="s">
        <v>2</v>
      </c>
      <c r="AT26" s="95" t="s">
        <v>2</v>
      </c>
      <c r="AU26" s="95" t="s">
        <v>2</v>
      </c>
      <c r="AV26" s="95" t="s">
        <v>2</v>
      </c>
      <c r="AW26" s="95" t="s">
        <v>2</v>
      </c>
      <c r="AX26" s="95" t="s">
        <v>2</v>
      </c>
      <c r="AY26" s="95" t="s">
        <v>2</v>
      </c>
      <c r="AZ26" s="95" t="s">
        <v>2</v>
      </c>
      <c r="BA26" s="95" t="s">
        <v>2</v>
      </c>
      <c r="BB26" s="95" t="s">
        <v>2</v>
      </c>
      <c r="BC26" s="95" t="s">
        <v>2</v>
      </c>
      <c r="BD26" s="95" t="s">
        <v>2</v>
      </c>
      <c r="BE26" s="101" t="s">
        <v>148</v>
      </c>
      <c r="BF26" s="101" t="s">
        <v>148</v>
      </c>
      <c r="BG26" s="101" t="s">
        <v>148</v>
      </c>
      <c r="BH26" s="101" t="s">
        <v>222</v>
      </c>
      <c r="BI26" s="101" t="s">
        <v>148</v>
      </c>
      <c r="BJ26" s="101" t="s">
        <v>148</v>
      </c>
      <c r="BK26" s="111" t="s">
        <v>222</v>
      </c>
    </row>
    <row r="27" spans="1:63" x14ac:dyDescent="0.25">
      <c r="A27" s="100" t="s">
        <v>327</v>
      </c>
      <c r="B27" s="99" t="s">
        <v>320</v>
      </c>
      <c r="C27" s="95" t="s">
        <v>2</v>
      </c>
      <c r="D27" s="95" t="s">
        <v>2</v>
      </c>
      <c r="E27" s="95" t="s">
        <v>2</v>
      </c>
      <c r="F27" s="95" t="s">
        <v>2</v>
      </c>
      <c r="G27" s="95" t="s">
        <v>2</v>
      </c>
      <c r="H27" s="95" t="s">
        <v>2</v>
      </c>
      <c r="I27" s="95" t="s">
        <v>2</v>
      </c>
      <c r="J27" s="95" t="s">
        <v>2</v>
      </c>
      <c r="K27" s="95" t="s">
        <v>2</v>
      </c>
      <c r="L27" s="95" t="s">
        <v>2</v>
      </c>
      <c r="M27" s="95" t="s">
        <v>2</v>
      </c>
      <c r="N27" s="95" t="s">
        <v>2</v>
      </c>
      <c r="O27" s="95" t="s">
        <v>2</v>
      </c>
      <c r="P27" s="95" t="s">
        <v>2</v>
      </c>
      <c r="Q27" s="95" t="s">
        <v>2</v>
      </c>
      <c r="R27" s="95" t="s">
        <v>2</v>
      </c>
      <c r="S27" s="95" t="s">
        <v>2</v>
      </c>
      <c r="T27" s="95" t="s">
        <v>2</v>
      </c>
      <c r="U27" s="95" t="s">
        <v>2</v>
      </c>
      <c r="V27" s="95" t="s">
        <v>2</v>
      </c>
      <c r="W27" s="95" t="s">
        <v>2</v>
      </c>
      <c r="X27" s="95" t="s">
        <v>2</v>
      </c>
      <c r="Y27" s="95" t="s">
        <v>2</v>
      </c>
      <c r="Z27" s="95" t="s">
        <v>2</v>
      </c>
      <c r="AA27" s="95" t="s">
        <v>2</v>
      </c>
      <c r="AB27" s="95" t="s">
        <v>2</v>
      </c>
      <c r="AC27" s="95" t="s">
        <v>2</v>
      </c>
      <c r="AD27" s="95" t="s">
        <v>2</v>
      </c>
      <c r="AE27" s="95" t="s">
        <v>2</v>
      </c>
      <c r="AF27" s="95" t="s">
        <v>2</v>
      </c>
      <c r="AG27" s="95" t="s">
        <v>2</v>
      </c>
      <c r="AH27" s="95" t="s">
        <v>2</v>
      </c>
      <c r="AI27" s="95" t="s">
        <v>2</v>
      </c>
      <c r="AJ27" s="95" t="s">
        <v>2</v>
      </c>
      <c r="AK27" s="95" t="s">
        <v>2</v>
      </c>
      <c r="AL27" s="95" t="s">
        <v>2</v>
      </c>
      <c r="AM27" s="95" t="s">
        <v>2</v>
      </c>
      <c r="AN27" s="95" t="s">
        <v>2</v>
      </c>
      <c r="AO27" s="95" t="s">
        <v>2</v>
      </c>
      <c r="AP27" s="95" t="s">
        <v>2</v>
      </c>
      <c r="AQ27" s="95" t="s">
        <v>2</v>
      </c>
      <c r="AR27" s="95" t="s">
        <v>2</v>
      </c>
      <c r="AS27" s="95" t="s">
        <v>2</v>
      </c>
      <c r="AT27" s="95" t="s">
        <v>2</v>
      </c>
      <c r="AU27" s="95" t="s">
        <v>2</v>
      </c>
      <c r="AV27" s="95" t="s">
        <v>2</v>
      </c>
      <c r="AW27" s="95" t="s">
        <v>2</v>
      </c>
      <c r="AX27" s="95" t="s">
        <v>2</v>
      </c>
      <c r="AY27" s="95" t="s">
        <v>2</v>
      </c>
      <c r="AZ27" s="95" t="s">
        <v>2</v>
      </c>
      <c r="BA27" s="95" t="s">
        <v>2</v>
      </c>
      <c r="BB27" s="95" t="s">
        <v>2</v>
      </c>
      <c r="BC27" s="95" t="s">
        <v>2</v>
      </c>
      <c r="BD27" s="95" t="s">
        <v>2</v>
      </c>
      <c r="BE27" s="95" t="s">
        <v>2</v>
      </c>
      <c r="BF27" s="95" t="s">
        <v>2</v>
      </c>
      <c r="BG27" s="95" t="s">
        <v>2</v>
      </c>
      <c r="BH27" s="95" t="s">
        <v>2</v>
      </c>
      <c r="BI27" s="95" t="s">
        <v>2</v>
      </c>
      <c r="BJ27" s="95" t="s">
        <v>2</v>
      </c>
      <c r="BK27" s="94" t="s">
        <v>2</v>
      </c>
    </row>
    <row r="28" spans="1:63" x14ac:dyDescent="0.25">
      <c r="A28" s="100" t="s">
        <v>326</v>
      </c>
      <c r="B28" s="99" t="s">
        <v>47</v>
      </c>
      <c r="C28" s="95" t="s">
        <v>2</v>
      </c>
      <c r="D28" s="95" t="s">
        <v>2</v>
      </c>
      <c r="E28" s="95" t="s">
        <v>2</v>
      </c>
      <c r="F28" s="95" t="s">
        <v>2</v>
      </c>
      <c r="G28" s="95" t="s">
        <v>2</v>
      </c>
      <c r="H28" s="95" t="s">
        <v>2</v>
      </c>
      <c r="I28" s="95" t="s">
        <v>2</v>
      </c>
      <c r="J28" s="95" t="s">
        <v>2</v>
      </c>
      <c r="K28" s="95" t="s">
        <v>2</v>
      </c>
      <c r="L28" s="95" t="s">
        <v>2</v>
      </c>
      <c r="M28" s="95" t="s">
        <v>2</v>
      </c>
      <c r="N28" s="95" t="s">
        <v>2</v>
      </c>
      <c r="O28" s="95" t="s">
        <v>2</v>
      </c>
      <c r="P28" s="95" t="s">
        <v>2</v>
      </c>
      <c r="Q28" s="95" t="s">
        <v>2</v>
      </c>
      <c r="R28" s="95" t="s">
        <v>2</v>
      </c>
      <c r="S28" s="95" t="s">
        <v>2</v>
      </c>
      <c r="T28" s="95" t="s">
        <v>2</v>
      </c>
      <c r="U28" s="95" t="s">
        <v>2</v>
      </c>
      <c r="V28" s="95" t="s">
        <v>2</v>
      </c>
      <c r="W28" s="95" t="s">
        <v>2</v>
      </c>
      <c r="X28" s="95" t="s">
        <v>2</v>
      </c>
      <c r="Y28" s="95" t="s">
        <v>2</v>
      </c>
      <c r="Z28" s="95" t="s">
        <v>2</v>
      </c>
      <c r="AA28" s="95" t="s">
        <v>2</v>
      </c>
      <c r="AB28" s="95" t="s">
        <v>2</v>
      </c>
      <c r="AC28" s="95" t="s">
        <v>2</v>
      </c>
      <c r="AD28" s="95" t="s">
        <v>2</v>
      </c>
      <c r="AE28" s="95" t="s">
        <v>2</v>
      </c>
      <c r="AF28" s="95" t="s">
        <v>2</v>
      </c>
      <c r="AG28" s="95" t="s">
        <v>2</v>
      </c>
      <c r="AH28" s="102">
        <v>0.17599999999999999</v>
      </c>
      <c r="AI28" s="102">
        <v>0.20799999999999999</v>
      </c>
      <c r="AJ28" s="102">
        <v>0.182</v>
      </c>
      <c r="AK28" s="102">
        <v>0.27300000000000002</v>
      </c>
      <c r="AL28" s="102">
        <v>0.25600000000000001</v>
      </c>
      <c r="AM28" s="102">
        <v>0.219</v>
      </c>
      <c r="AN28" s="102">
        <v>0.14599999999999999</v>
      </c>
      <c r="AO28" s="102">
        <v>0.154</v>
      </c>
      <c r="AP28" s="102">
        <v>0.14199999999999999</v>
      </c>
      <c r="AQ28" s="95" t="s">
        <v>2</v>
      </c>
      <c r="AR28" s="95" t="s">
        <v>2</v>
      </c>
      <c r="AS28" s="95" t="s">
        <v>2</v>
      </c>
      <c r="AT28" s="95" t="s">
        <v>2</v>
      </c>
      <c r="AU28" s="95" t="s">
        <v>2</v>
      </c>
      <c r="AV28" s="95" t="s">
        <v>2</v>
      </c>
      <c r="AW28" s="95" t="s">
        <v>2</v>
      </c>
      <c r="AX28" s="95" t="s">
        <v>2</v>
      </c>
      <c r="AY28" s="95" t="s">
        <v>2</v>
      </c>
      <c r="AZ28" s="95" t="s">
        <v>2</v>
      </c>
      <c r="BA28" s="95" t="s">
        <v>2</v>
      </c>
      <c r="BB28" s="95" t="s">
        <v>2</v>
      </c>
      <c r="BC28" s="95" t="s">
        <v>2</v>
      </c>
      <c r="BD28" s="95" t="s">
        <v>2</v>
      </c>
      <c r="BE28" s="95" t="s">
        <v>2</v>
      </c>
      <c r="BF28" s="95" t="s">
        <v>2</v>
      </c>
      <c r="BG28" s="95" t="s">
        <v>2</v>
      </c>
      <c r="BH28" s="95" t="s">
        <v>2</v>
      </c>
      <c r="BI28" s="95" t="s">
        <v>2</v>
      </c>
      <c r="BJ28" s="95" t="s">
        <v>2</v>
      </c>
      <c r="BK28" s="94" t="s">
        <v>2</v>
      </c>
    </row>
    <row r="29" spans="1:63" x14ac:dyDescent="0.25">
      <c r="A29" s="100" t="s">
        <v>325</v>
      </c>
      <c r="B29" s="99" t="s">
        <v>320</v>
      </c>
      <c r="C29" s="95" t="s">
        <v>2</v>
      </c>
      <c r="D29" s="95" t="s">
        <v>2</v>
      </c>
      <c r="E29" s="95" t="s">
        <v>2</v>
      </c>
      <c r="F29" s="95" t="s">
        <v>2</v>
      </c>
      <c r="G29" s="95" t="s">
        <v>2</v>
      </c>
      <c r="H29" s="95" t="s">
        <v>2</v>
      </c>
      <c r="I29" s="95" t="s">
        <v>2</v>
      </c>
      <c r="J29" s="95" t="s">
        <v>2</v>
      </c>
      <c r="K29" s="95" t="s">
        <v>2</v>
      </c>
      <c r="L29" s="95" t="s">
        <v>2</v>
      </c>
      <c r="M29" s="95" t="s">
        <v>2</v>
      </c>
      <c r="N29" s="95" t="s">
        <v>2</v>
      </c>
      <c r="O29" s="95" t="s">
        <v>2</v>
      </c>
      <c r="P29" s="95" t="s">
        <v>2</v>
      </c>
      <c r="Q29" s="95" t="s">
        <v>2</v>
      </c>
      <c r="R29" s="95" t="s">
        <v>2</v>
      </c>
      <c r="S29" s="95" t="s">
        <v>2</v>
      </c>
      <c r="T29" s="95" t="s">
        <v>2</v>
      </c>
      <c r="U29" s="95" t="s">
        <v>2</v>
      </c>
      <c r="V29" s="95" t="s">
        <v>2</v>
      </c>
      <c r="W29" s="95" t="s">
        <v>2</v>
      </c>
      <c r="X29" s="95" t="s">
        <v>2</v>
      </c>
      <c r="Y29" s="95" t="s">
        <v>2</v>
      </c>
      <c r="Z29" s="95" t="s">
        <v>2</v>
      </c>
      <c r="AA29" s="95" t="s">
        <v>2</v>
      </c>
      <c r="AB29" s="95" t="s">
        <v>2</v>
      </c>
      <c r="AC29" s="95" t="s">
        <v>2</v>
      </c>
      <c r="AD29" s="95" t="s">
        <v>2</v>
      </c>
      <c r="AE29" s="95" t="s">
        <v>2</v>
      </c>
      <c r="AF29" s="95" t="s">
        <v>2</v>
      </c>
      <c r="AG29" s="95" t="s">
        <v>2</v>
      </c>
      <c r="AH29" s="106">
        <v>1200</v>
      </c>
      <c r="AI29" s="106">
        <v>1370</v>
      </c>
      <c r="AJ29" s="106">
        <v>896</v>
      </c>
      <c r="AK29" s="105" t="s">
        <v>2</v>
      </c>
      <c r="AL29" s="105" t="s">
        <v>2</v>
      </c>
      <c r="AM29" s="105" t="s">
        <v>2</v>
      </c>
      <c r="AN29" s="105" t="s">
        <v>2</v>
      </c>
      <c r="AO29" s="105" t="s">
        <v>2</v>
      </c>
      <c r="AP29" s="105" t="s">
        <v>2</v>
      </c>
      <c r="AQ29" s="106">
        <v>599</v>
      </c>
      <c r="AR29" s="106">
        <v>1030</v>
      </c>
      <c r="AS29" s="106">
        <v>1470</v>
      </c>
      <c r="AT29" s="106">
        <v>511</v>
      </c>
      <c r="AU29" s="106">
        <v>1090</v>
      </c>
      <c r="AV29" s="106">
        <v>1170</v>
      </c>
      <c r="AW29" s="106">
        <v>1850</v>
      </c>
      <c r="AX29" s="106">
        <v>1060</v>
      </c>
      <c r="AY29" s="106">
        <v>1560</v>
      </c>
      <c r="AZ29" s="106">
        <v>879</v>
      </c>
      <c r="BA29" s="106">
        <v>725</v>
      </c>
      <c r="BB29" s="106">
        <v>617</v>
      </c>
      <c r="BC29" s="106">
        <v>853</v>
      </c>
      <c r="BD29" s="106">
        <v>1010</v>
      </c>
      <c r="BE29" s="105">
        <v>830</v>
      </c>
      <c r="BF29" s="105">
        <v>964</v>
      </c>
      <c r="BG29" s="105">
        <v>1280</v>
      </c>
      <c r="BH29" s="105">
        <v>1010</v>
      </c>
      <c r="BI29" s="105">
        <v>1150</v>
      </c>
      <c r="BJ29" s="105">
        <v>1160</v>
      </c>
      <c r="BK29" s="104">
        <v>700</v>
      </c>
    </row>
    <row r="30" spans="1:63" x14ac:dyDescent="0.25">
      <c r="A30" s="100" t="s">
        <v>324</v>
      </c>
      <c r="B30" s="99" t="s">
        <v>320</v>
      </c>
      <c r="C30" s="95">
        <v>58</v>
      </c>
      <c r="D30" s="95">
        <v>100</v>
      </c>
      <c r="E30" s="95">
        <v>100</v>
      </c>
      <c r="F30" s="101">
        <v>8</v>
      </c>
      <c r="G30" s="95">
        <v>16</v>
      </c>
      <c r="H30" s="95"/>
      <c r="I30" s="95">
        <v>11</v>
      </c>
      <c r="J30" s="95">
        <v>15</v>
      </c>
      <c r="K30" s="101">
        <v>7</v>
      </c>
      <c r="L30" s="95">
        <v>32</v>
      </c>
      <c r="M30" s="95">
        <v>23</v>
      </c>
      <c r="N30" s="95">
        <v>43</v>
      </c>
      <c r="O30" s="95">
        <v>27</v>
      </c>
      <c r="P30" s="101">
        <v>7</v>
      </c>
      <c r="Q30" s="101">
        <v>2</v>
      </c>
      <c r="R30" s="95">
        <v>35</v>
      </c>
      <c r="S30" s="95">
        <v>43</v>
      </c>
      <c r="T30" s="95">
        <v>38</v>
      </c>
      <c r="U30" s="95">
        <v>51</v>
      </c>
      <c r="V30" s="101">
        <v>8</v>
      </c>
      <c r="W30" s="101">
        <v>5</v>
      </c>
      <c r="X30" s="95">
        <v>12</v>
      </c>
      <c r="Y30" s="95">
        <v>15</v>
      </c>
      <c r="Z30" s="95">
        <v>27</v>
      </c>
      <c r="AA30" s="95">
        <v>24</v>
      </c>
      <c r="AB30" s="101">
        <v>2</v>
      </c>
      <c r="AC30" s="95">
        <v>21</v>
      </c>
      <c r="AD30" s="101">
        <v>1</v>
      </c>
      <c r="AE30" s="95">
        <v>54</v>
      </c>
      <c r="AF30" s="95">
        <v>14</v>
      </c>
      <c r="AG30" s="95">
        <v>43</v>
      </c>
      <c r="AH30" s="95" t="s">
        <v>2</v>
      </c>
      <c r="AI30" s="95" t="s">
        <v>2</v>
      </c>
      <c r="AJ30" s="95" t="s">
        <v>2</v>
      </c>
      <c r="AK30" s="95" t="s">
        <v>2</v>
      </c>
      <c r="AL30" s="95" t="s">
        <v>2</v>
      </c>
      <c r="AM30" s="95" t="s">
        <v>2</v>
      </c>
      <c r="AN30" s="95" t="s">
        <v>2</v>
      </c>
      <c r="AO30" s="95" t="s">
        <v>2</v>
      </c>
      <c r="AP30" s="95" t="s">
        <v>2</v>
      </c>
      <c r="AQ30" s="97">
        <v>25.2</v>
      </c>
      <c r="AR30" s="102">
        <v>9.6999999999999993</v>
      </c>
      <c r="AS30" s="97">
        <v>16.5</v>
      </c>
      <c r="AT30" s="96">
        <v>101</v>
      </c>
      <c r="AU30" s="96">
        <v>10.6</v>
      </c>
      <c r="AV30" s="96">
        <v>30.5</v>
      </c>
      <c r="AW30" s="96">
        <v>25.3</v>
      </c>
      <c r="AX30" s="96">
        <v>19.2</v>
      </c>
      <c r="AY30" s="96">
        <v>12.8</v>
      </c>
      <c r="AZ30" s="96">
        <v>16.2</v>
      </c>
      <c r="BA30" s="96">
        <v>20.85</v>
      </c>
      <c r="BB30" s="96">
        <v>13.7</v>
      </c>
      <c r="BC30" s="102">
        <v>9.1999999999999993</v>
      </c>
      <c r="BD30" s="102">
        <v>5.2</v>
      </c>
      <c r="BE30" s="95">
        <v>12</v>
      </c>
      <c r="BF30" s="95">
        <v>11</v>
      </c>
      <c r="BG30" s="95">
        <v>29</v>
      </c>
      <c r="BH30" s="95">
        <v>108</v>
      </c>
      <c r="BI30" s="95">
        <v>19</v>
      </c>
      <c r="BJ30" s="95">
        <v>12</v>
      </c>
      <c r="BK30" s="94">
        <v>11</v>
      </c>
    </row>
    <row r="31" spans="1:63" x14ac:dyDescent="0.25">
      <c r="A31" s="100" t="s">
        <v>323</v>
      </c>
      <c r="B31" s="99" t="s">
        <v>47</v>
      </c>
      <c r="C31" s="95" t="s">
        <v>2</v>
      </c>
      <c r="D31" s="95" t="s">
        <v>2</v>
      </c>
      <c r="E31" s="95" t="s">
        <v>2</v>
      </c>
      <c r="F31" s="95" t="s">
        <v>2</v>
      </c>
      <c r="G31" s="95" t="s">
        <v>2</v>
      </c>
      <c r="H31" s="95" t="s">
        <v>2</v>
      </c>
      <c r="I31" s="95" t="s">
        <v>2</v>
      </c>
      <c r="J31" s="95" t="s">
        <v>2</v>
      </c>
      <c r="K31" s="95" t="s">
        <v>2</v>
      </c>
      <c r="L31" s="95" t="s">
        <v>2</v>
      </c>
      <c r="M31" s="95" t="s">
        <v>2</v>
      </c>
      <c r="N31" s="95" t="s">
        <v>2</v>
      </c>
      <c r="O31" s="95" t="s">
        <v>2</v>
      </c>
      <c r="P31" s="95" t="s">
        <v>2</v>
      </c>
      <c r="Q31" s="95" t="s">
        <v>2</v>
      </c>
      <c r="R31" s="95" t="s">
        <v>2</v>
      </c>
      <c r="S31" s="95" t="s">
        <v>2</v>
      </c>
      <c r="T31" s="95" t="s">
        <v>2</v>
      </c>
      <c r="U31" s="95" t="s">
        <v>2</v>
      </c>
      <c r="V31" s="95" t="s">
        <v>2</v>
      </c>
      <c r="W31" s="95" t="s">
        <v>2</v>
      </c>
      <c r="X31" s="95" t="s">
        <v>2</v>
      </c>
      <c r="Y31" s="95" t="s">
        <v>2</v>
      </c>
      <c r="Z31" s="95" t="s">
        <v>2</v>
      </c>
      <c r="AA31" s="95" t="s">
        <v>2</v>
      </c>
      <c r="AB31" s="95" t="s">
        <v>2</v>
      </c>
      <c r="AC31" s="95" t="s">
        <v>2</v>
      </c>
      <c r="AD31" s="95" t="s">
        <v>2</v>
      </c>
      <c r="AE31" s="95" t="s">
        <v>2</v>
      </c>
      <c r="AF31" s="95" t="s">
        <v>2</v>
      </c>
      <c r="AG31" s="95" t="s">
        <v>2</v>
      </c>
      <c r="AH31" s="102">
        <v>1.69</v>
      </c>
      <c r="AI31" s="102">
        <v>1.91</v>
      </c>
      <c r="AJ31" s="102">
        <v>1.54</v>
      </c>
      <c r="AK31" s="95" t="s">
        <v>2</v>
      </c>
      <c r="AL31" s="95" t="s">
        <v>2</v>
      </c>
      <c r="AM31" s="95" t="s">
        <v>2</v>
      </c>
      <c r="AN31" s="95" t="s">
        <v>2</v>
      </c>
      <c r="AO31" s="95" t="s">
        <v>2</v>
      </c>
      <c r="AP31" s="95" t="s">
        <v>2</v>
      </c>
      <c r="AQ31" s="103">
        <v>1</v>
      </c>
      <c r="AR31" s="102">
        <v>1.3</v>
      </c>
      <c r="AS31" s="103">
        <v>1.6</v>
      </c>
      <c r="AT31" s="102">
        <v>1.9</v>
      </c>
      <c r="AU31" s="103">
        <v>1.5</v>
      </c>
      <c r="AV31" s="102">
        <v>1.1000000000000001</v>
      </c>
      <c r="AW31" s="102">
        <v>1.5</v>
      </c>
      <c r="AX31" s="109">
        <v>0.8</v>
      </c>
      <c r="AY31" s="102">
        <v>1.5</v>
      </c>
      <c r="AZ31" s="102">
        <v>1.5</v>
      </c>
      <c r="BA31" s="102">
        <v>1</v>
      </c>
      <c r="BB31" s="102">
        <v>2</v>
      </c>
      <c r="BC31" s="102">
        <v>1</v>
      </c>
      <c r="BD31" s="109">
        <v>0.9</v>
      </c>
      <c r="BE31" s="95">
        <v>0.9</v>
      </c>
      <c r="BF31" s="95">
        <v>1.7</v>
      </c>
      <c r="BG31" s="95">
        <v>1.4</v>
      </c>
      <c r="BH31" s="95">
        <v>1.7</v>
      </c>
      <c r="BI31" s="95">
        <v>1.4</v>
      </c>
      <c r="BJ31" s="95">
        <v>1.2</v>
      </c>
      <c r="BK31" s="94">
        <v>0.8</v>
      </c>
    </row>
    <row r="32" spans="1:63" x14ac:dyDescent="0.25">
      <c r="A32" s="100" t="s">
        <v>321</v>
      </c>
      <c r="B32" s="99" t="s">
        <v>320</v>
      </c>
      <c r="C32" s="95" t="s">
        <v>2</v>
      </c>
      <c r="D32" s="95" t="s">
        <v>2</v>
      </c>
      <c r="E32" s="95" t="s">
        <v>2</v>
      </c>
      <c r="F32" s="95" t="s">
        <v>2</v>
      </c>
      <c r="G32" s="95" t="s">
        <v>2</v>
      </c>
      <c r="H32" s="95" t="s">
        <v>2</v>
      </c>
      <c r="I32" s="95" t="s">
        <v>2</v>
      </c>
      <c r="J32" s="95" t="s">
        <v>2</v>
      </c>
      <c r="K32" s="95" t="s">
        <v>2</v>
      </c>
      <c r="L32" s="95" t="s">
        <v>2</v>
      </c>
      <c r="M32" s="95" t="s">
        <v>2</v>
      </c>
      <c r="N32" s="95" t="s">
        <v>2</v>
      </c>
      <c r="O32" s="95" t="s">
        <v>2</v>
      </c>
      <c r="P32" s="95" t="s">
        <v>2</v>
      </c>
      <c r="Q32" s="95" t="s">
        <v>2</v>
      </c>
      <c r="R32" s="95" t="s">
        <v>2</v>
      </c>
      <c r="S32" s="95" t="s">
        <v>2</v>
      </c>
      <c r="T32" s="95" t="s">
        <v>2</v>
      </c>
      <c r="U32" s="95" t="s">
        <v>2</v>
      </c>
      <c r="V32" s="95" t="s">
        <v>2</v>
      </c>
      <c r="W32" s="95" t="s">
        <v>2</v>
      </c>
      <c r="X32" s="95" t="s">
        <v>2</v>
      </c>
      <c r="Y32" s="95" t="s">
        <v>2</v>
      </c>
      <c r="Z32" s="95" t="s">
        <v>2</v>
      </c>
      <c r="AA32" s="95" t="s">
        <v>2</v>
      </c>
      <c r="AB32" s="95" t="s">
        <v>2</v>
      </c>
      <c r="AC32" s="95" t="s">
        <v>2</v>
      </c>
      <c r="AD32" s="95" t="s">
        <v>2</v>
      </c>
      <c r="AE32" s="95" t="s">
        <v>2</v>
      </c>
      <c r="AF32" s="95" t="s">
        <v>2</v>
      </c>
      <c r="AG32" s="95" t="s">
        <v>2</v>
      </c>
      <c r="AH32" s="95" t="s">
        <v>2</v>
      </c>
      <c r="AI32" s="95" t="s">
        <v>2</v>
      </c>
      <c r="AJ32" s="95" t="s">
        <v>2</v>
      </c>
      <c r="AK32" s="95" t="s">
        <v>2</v>
      </c>
      <c r="AL32" s="95" t="s">
        <v>2</v>
      </c>
      <c r="AM32" s="95" t="s">
        <v>2</v>
      </c>
      <c r="AN32" s="95" t="s">
        <v>2</v>
      </c>
      <c r="AO32" s="95" t="s">
        <v>2</v>
      </c>
      <c r="AP32" s="95" t="s">
        <v>2</v>
      </c>
      <c r="AQ32" s="95" t="s">
        <v>2</v>
      </c>
      <c r="AR32" s="95" t="s">
        <v>2</v>
      </c>
      <c r="AS32" s="95" t="s">
        <v>2</v>
      </c>
      <c r="AT32" s="95" t="s">
        <v>2</v>
      </c>
      <c r="AU32" s="95" t="s">
        <v>2</v>
      </c>
      <c r="AV32" s="95" t="s">
        <v>2</v>
      </c>
      <c r="AW32" s="95" t="s">
        <v>2</v>
      </c>
      <c r="AX32" s="95" t="s">
        <v>2</v>
      </c>
      <c r="AY32" s="95" t="s">
        <v>2</v>
      </c>
      <c r="AZ32" s="95" t="s">
        <v>2</v>
      </c>
      <c r="BA32" s="95" t="s">
        <v>2</v>
      </c>
      <c r="BB32" s="95" t="s">
        <v>2</v>
      </c>
      <c r="BC32" s="95" t="s">
        <v>2</v>
      </c>
      <c r="BD32" s="95" t="s">
        <v>2</v>
      </c>
      <c r="BE32" s="105" t="s">
        <v>322</v>
      </c>
      <c r="BF32" s="105" t="s">
        <v>322</v>
      </c>
      <c r="BG32" s="105" t="s">
        <v>322</v>
      </c>
      <c r="BH32" s="105">
        <v>1400</v>
      </c>
      <c r="BI32" s="105">
        <v>1600</v>
      </c>
      <c r="BJ32" s="105">
        <v>1300</v>
      </c>
      <c r="BK32" s="104">
        <v>1100</v>
      </c>
    </row>
    <row r="33" spans="1:63" x14ac:dyDescent="0.25">
      <c r="A33" s="100" t="s">
        <v>321</v>
      </c>
      <c r="B33" s="99" t="s">
        <v>47</v>
      </c>
      <c r="C33" s="95" t="s">
        <v>2</v>
      </c>
      <c r="D33" s="95" t="s">
        <v>2</v>
      </c>
      <c r="E33" s="95" t="s">
        <v>2</v>
      </c>
      <c r="F33" s="95" t="s">
        <v>2</v>
      </c>
      <c r="G33" s="95" t="s">
        <v>2</v>
      </c>
      <c r="H33" s="95" t="s">
        <v>2</v>
      </c>
      <c r="I33" s="95" t="s">
        <v>2</v>
      </c>
      <c r="J33" s="95" t="s">
        <v>2</v>
      </c>
      <c r="K33" s="95" t="s">
        <v>2</v>
      </c>
      <c r="L33" s="95" t="s">
        <v>2</v>
      </c>
      <c r="M33" s="95" t="s">
        <v>2</v>
      </c>
      <c r="N33" s="95" t="s">
        <v>2</v>
      </c>
      <c r="O33" s="95" t="s">
        <v>2</v>
      </c>
      <c r="P33" s="95" t="s">
        <v>2</v>
      </c>
      <c r="Q33" s="95" t="s">
        <v>2</v>
      </c>
      <c r="R33" s="95" t="s">
        <v>2</v>
      </c>
      <c r="S33" s="95" t="s">
        <v>2</v>
      </c>
      <c r="T33" s="95" t="s">
        <v>2</v>
      </c>
      <c r="U33" s="95" t="s">
        <v>2</v>
      </c>
      <c r="V33" s="95" t="s">
        <v>2</v>
      </c>
      <c r="W33" s="95" t="s">
        <v>2</v>
      </c>
      <c r="X33" s="95" t="s">
        <v>2</v>
      </c>
      <c r="Y33" s="95" t="s">
        <v>2</v>
      </c>
      <c r="Z33" s="95" t="s">
        <v>2</v>
      </c>
      <c r="AA33" s="95" t="s">
        <v>2</v>
      </c>
      <c r="AB33" s="95" t="s">
        <v>2</v>
      </c>
      <c r="AC33" s="95" t="s">
        <v>2</v>
      </c>
      <c r="AD33" s="95" t="s">
        <v>2</v>
      </c>
      <c r="AE33" s="95" t="s">
        <v>2</v>
      </c>
      <c r="AF33" s="95" t="s">
        <v>2</v>
      </c>
      <c r="AG33" s="95" t="s">
        <v>2</v>
      </c>
      <c r="AH33" s="95" t="s">
        <v>2</v>
      </c>
      <c r="AI33" s="95" t="s">
        <v>2</v>
      </c>
      <c r="AJ33" s="95" t="s">
        <v>2</v>
      </c>
      <c r="AK33" s="95" t="s">
        <v>2</v>
      </c>
      <c r="AL33" s="95" t="s">
        <v>2</v>
      </c>
      <c r="AM33" s="95" t="s">
        <v>2</v>
      </c>
      <c r="AN33" s="95" t="s">
        <v>2</v>
      </c>
      <c r="AO33" s="95" t="s">
        <v>2</v>
      </c>
      <c r="AP33" s="95" t="s">
        <v>2</v>
      </c>
      <c r="AQ33" s="109">
        <v>0.14000000000000001</v>
      </c>
      <c r="AR33" s="109" t="s">
        <v>122</v>
      </c>
      <c r="AS33" s="109">
        <v>0.22</v>
      </c>
      <c r="AT33" s="109">
        <v>0.14000000000000001</v>
      </c>
      <c r="AU33" s="109">
        <v>0.16</v>
      </c>
      <c r="AV33" s="109">
        <v>0.15</v>
      </c>
      <c r="AW33" s="109">
        <v>0.27</v>
      </c>
      <c r="AX33" s="109" t="s">
        <v>122</v>
      </c>
      <c r="AY33" s="109">
        <v>0.21</v>
      </c>
      <c r="AZ33" s="109">
        <v>0.2</v>
      </c>
      <c r="BA33" s="109">
        <v>0.14000000000000001</v>
      </c>
      <c r="BB33" s="109">
        <v>0.17</v>
      </c>
      <c r="BC33" s="109">
        <v>0.14000000000000001</v>
      </c>
      <c r="BD33" s="109">
        <v>0.12</v>
      </c>
      <c r="BE33" s="95" t="s">
        <v>2</v>
      </c>
      <c r="BF33" s="95" t="s">
        <v>2</v>
      </c>
      <c r="BG33" s="95" t="s">
        <v>2</v>
      </c>
      <c r="BH33" s="95" t="s">
        <v>2</v>
      </c>
      <c r="BI33" s="95" t="s">
        <v>2</v>
      </c>
      <c r="BJ33" s="95" t="s">
        <v>2</v>
      </c>
      <c r="BK33" s="94" t="s">
        <v>2</v>
      </c>
    </row>
    <row r="34" spans="1:63" x14ac:dyDescent="0.25">
      <c r="A34" s="100" t="s">
        <v>319</v>
      </c>
      <c r="B34" s="99" t="s">
        <v>320</v>
      </c>
      <c r="C34" s="95" t="s">
        <v>2</v>
      </c>
      <c r="D34" s="95" t="s">
        <v>2</v>
      </c>
      <c r="E34" s="95" t="s">
        <v>2</v>
      </c>
      <c r="F34" s="95" t="s">
        <v>2</v>
      </c>
      <c r="G34" s="95" t="s">
        <v>2</v>
      </c>
      <c r="H34" s="95" t="s">
        <v>2</v>
      </c>
      <c r="I34" s="95" t="s">
        <v>2</v>
      </c>
      <c r="J34" s="95" t="s">
        <v>2</v>
      </c>
      <c r="K34" s="95" t="s">
        <v>2</v>
      </c>
      <c r="L34" s="95" t="s">
        <v>2</v>
      </c>
      <c r="M34" s="95" t="s">
        <v>2</v>
      </c>
      <c r="N34" s="95" t="s">
        <v>2</v>
      </c>
      <c r="O34" s="95" t="s">
        <v>2</v>
      </c>
      <c r="P34" s="95" t="s">
        <v>2</v>
      </c>
      <c r="Q34" s="95" t="s">
        <v>2</v>
      </c>
      <c r="R34" s="95" t="s">
        <v>2</v>
      </c>
      <c r="S34" s="95" t="s">
        <v>2</v>
      </c>
      <c r="T34" s="95" t="s">
        <v>2</v>
      </c>
      <c r="U34" s="95" t="s">
        <v>2</v>
      </c>
      <c r="V34" s="95" t="s">
        <v>2</v>
      </c>
      <c r="W34" s="95" t="s">
        <v>2</v>
      </c>
      <c r="X34" s="95" t="s">
        <v>2</v>
      </c>
      <c r="Y34" s="95" t="s">
        <v>2</v>
      </c>
      <c r="Z34" s="95" t="s">
        <v>2</v>
      </c>
      <c r="AA34" s="95" t="s">
        <v>2</v>
      </c>
      <c r="AB34" s="95" t="s">
        <v>2</v>
      </c>
      <c r="AC34" s="95" t="s">
        <v>2</v>
      </c>
      <c r="AD34" s="95" t="s">
        <v>2</v>
      </c>
      <c r="AE34" s="95" t="s">
        <v>2</v>
      </c>
      <c r="AF34" s="95" t="s">
        <v>2</v>
      </c>
      <c r="AG34" s="95" t="s">
        <v>2</v>
      </c>
      <c r="AH34" s="95" t="s">
        <v>2</v>
      </c>
      <c r="AI34" s="95" t="s">
        <v>2</v>
      </c>
      <c r="AJ34" s="95" t="s">
        <v>2</v>
      </c>
      <c r="AK34" s="95" t="s">
        <v>2</v>
      </c>
      <c r="AL34" s="95" t="s">
        <v>2</v>
      </c>
      <c r="AM34" s="95" t="s">
        <v>2</v>
      </c>
      <c r="AN34" s="95" t="s">
        <v>2</v>
      </c>
      <c r="AO34" s="95" t="s">
        <v>2</v>
      </c>
      <c r="AP34" s="95" t="s">
        <v>2</v>
      </c>
      <c r="AQ34" s="95" t="s">
        <v>2</v>
      </c>
      <c r="AR34" s="95" t="s">
        <v>2</v>
      </c>
      <c r="AS34" s="95" t="s">
        <v>2</v>
      </c>
      <c r="AT34" s="95" t="s">
        <v>2</v>
      </c>
      <c r="AU34" s="95" t="s">
        <v>2</v>
      </c>
      <c r="AV34" s="95" t="s">
        <v>2</v>
      </c>
      <c r="AW34" s="95" t="s">
        <v>2</v>
      </c>
      <c r="AX34" s="95" t="s">
        <v>2</v>
      </c>
      <c r="AY34" s="95" t="s">
        <v>2</v>
      </c>
      <c r="AZ34" s="95" t="s">
        <v>2</v>
      </c>
      <c r="BA34" s="95" t="s">
        <v>2</v>
      </c>
      <c r="BB34" s="95" t="s">
        <v>2</v>
      </c>
      <c r="BC34" s="95" t="s">
        <v>2</v>
      </c>
      <c r="BD34" s="95" t="s">
        <v>2</v>
      </c>
      <c r="BE34" s="105">
        <v>9100</v>
      </c>
      <c r="BF34" s="105">
        <v>17000</v>
      </c>
      <c r="BG34" s="105">
        <v>13700</v>
      </c>
      <c r="BH34" s="105">
        <v>15600</v>
      </c>
      <c r="BI34" s="105">
        <v>12300</v>
      </c>
      <c r="BJ34" s="105">
        <v>10700</v>
      </c>
      <c r="BK34" s="104">
        <v>7000</v>
      </c>
    </row>
    <row r="35" spans="1:63" x14ac:dyDescent="0.25">
      <c r="A35" s="100" t="s">
        <v>319</v>
      </c>
      <c r="B35" s="99" t="s">
        <v>47</v>
      </c>
      <c r="C35" s="101">
        <v>1.43</v>
      </c>
      <c r="D35" s="101">
        <v>1.08</v>
      </c>
      <c r="E35" s="101">
        <v>1.04</v>
      </c>
      <c r="F35" s="101">
        <v>0.54</v>
      </c>
      <c r="G35" s="101">
        <v>0.61</v>
      </c>
      <c r="H35" s="101">
        <v>0.85</v>
      </c>
      <c r="I35" s="101">
        <v>1.28</v>
      </c>
      <c r="J35" s="101">
        <v>1.32</v>
      </c>
      <c r="K35" s="101">
        <v>1.27</v>
      </c>
      <c r="L35" s="101">
        <v>0.88</v>
      </c>
      <c r="M35" s="101">
        <v>1</v>
      </c>
      <c r="N35" s="101">
        <v>0.97</v>
      </c>
      <c r="O35" s="101">
        <v>1.76</v>
      </c>
      <c r="P35" s="101">
        <v>1.79</v>
      </c>
      <c r="Q35" s="101">
        <v>1.0900000000000001</v>
      </c>
      <c r="R35" s="101">
        <v>1.07</v>
      </c>
      <c r="S35" s="101">
        <v>0.93</v>
      </c>
      <c r="T35" s="101">
        <v>1.71</v>
      </c>
      <c r="U35" s="101">
        <v>1.32</v>
      </c>
      <c r="V35" s="101">
        <v>1.92</v>
      </c>
      <c r="W35" s="101">
        <v>2.57</v>
      </c>
      <c r="X35" s="101">
        <v>1.74</v>
      </c>
      <c r="Y35" s="101">
        <v>1.4</v>
      </c>
      <c r="Z35" s="101">
        <v>1.5</v>
      </c>
      <c r="AA35" s="101">
        <v>1.85</v>
      </c>
      <c r="AB35" s="101">
        <v>3.35</v>
      </c>
      <c r="AC35" s="101">
        <v>0.47</v>
      </c>
      <c r="AD35" s="101">
        <v>3.16</v>
      </c>
      <c r="AE35" s="101">
        <v>1.1399999999999999</v>
      </c>
      <c r="AF35" s="101">
        <v>0.6</v>
      </c>
      <c r="AG35" s="101">
        <v>0.91</v>
      </c>
      <c r="AH35" s="95" t="s">
        <v>2</v>
      </c>
      <c r="AI35" s="95" t="s">
        <v>2</v>
      </c>
      <c r="AJ35" s="95" t="s">
        <v>2</v>
      </c>
      <c r="AK35" s="95" t="s">
        <v>2</v>
      </c>
      <c r="AL35" s="95" t="s">
        <v>2</v>
      </c>
      <c r="AM35" s="95" t="s">
        <v>2</v>
      </c>
      <c r="AN35" s="95" t="s">
        <v>2</v>
      </c>
      <c r="AO35" s="95" t="s">
        <v>2</v>
      </c>
      <c r="AP35" s="95" t="s">
        <v>2</v>
      </c>
      <c r="AQ35" s="102">
        <v>0.84</v>
      </c>
      <c r="AR35" s="102">
        <v>1.2</v>
      </c>
      <c r="AS35" s="102">
        <v>1.36</v>
      </c>
      <c r="AT35" s="102">
        <v>1.72</v>
      </c>
      <c r="AU35" s="102">
        <v>1.36</v>
      </c>
      <c r="AV35" s="102">
        <v>0.98</v>
      </c>
      <c r="AW35" s="102">
        <v>1.23</v>
      </c>
      <c r="AX35" s="129">
        <v>0.75</v>
      </c>
      <c r="AY35" s="102">
        <v>1.31</v>
      </c>
      <c r="AZ35" s="102">
        <v>1.26</v>
      </c>
      <c r="BA35" s="102">
        <v>0.84</v>
      </c>
      <c r="BB35" s="102">
        <v>1.84</v>
      </c>
      <c r="BC35" s="102">
        <v>0.76</v>
      </c>
      <c r="BD35" s="102">
        <v>0.76</v>
      </c>
      <c r="BE35" s="1041" t="s">
        <v>2</v>
      </c>
      <c r="BF35" s="1041" t="s">
        <v>2</v>
      </c>
      <c r="BG35" s="1041" t="s">
        <v>2</v>
      </c>
      <c r="BH35" s="1041" t="s">
        <v>2</v>
      </c>
      <c r="BI35" s="1041" t="s">
        <v>2</v>
      </c>
      <c r="BJ35" s="1041" t="s">
        <v>2</v>
      </c>
      <c r="BK35" s="1042" t="s">
        <v>2</v>
      </c>
    </row>
    <row r="36" spans="1:63" ht="15.75" x14ac:dyDescent="0.3">
      <c r="A36" s="100" t="s">
        <v>318</v>
      </c>
      <c r="B36" s="99" t="s">
        <v>47</v>
      </c>
      <c r="C36" s="95" t="s">
        <v>2</v>
      </c>
      <c r="D36" s="95" t="s">
        <v>2</v>
      </c>
      <c r="E36" s="95" t="s">
        <v>2</v>
      </c>
      <c r="F36" s="95" t="s">
        <v>2</v>
      </c>
      <c r="G36" s="95" t="s">
        <v>2</v>
      </c>
      <c r="H36" s="95" t="s">
        <v>2</v>
      </c>
      <c r="I36" s="95" t="s">
        <v>2</v>
      </c>
      <c r="J36" s="95" t="s">
        <v>2</v>
      </c>
      <c r="K36" s="95" t="s">
        <v>2</v>
      </c>
      <c r="L36" s="95" t="s">
        <v>2</v>
      </c>
      <c r="M36" s="95" t="s">
        <v>2</v>
      </c>
      <c r="N36" s="95" t="s">
        <v>2</v>
      </c>
      <c r="O36" s="95" t="s">
        <v>2</v>
      </c>
      <c r="P36" s="95" t="s">
        <v>2</v>
      </c>
      <c r="Q36" s="95" t="s">
        <v>2</v>
      </c>
      <c r="R36" s="95" t="s">
        <v>2</v>
      </c>
      <c r="S36" s="95" t="s">
        <v>2</v>
      </c>
      <c r="T36" s="95" t="s">
        <v>2</v>
      </c>
      <c r="U36" s="95" t="s">
        <v>2</v>
      </c>
      <c r="V36" s="95" t="s">
        <v>2</v>
      </c>
      <c r="W36" s="95" t="s">
        <v>2</v>
      </c>
      <c r="X36" s="95" t="s">
        <v>2</v>
      </c>
      <c r="Y36" s="95" t="s">
        <v>2</v>
      </c>
      <c r="Z36" s="95" t="s">
        <v>2</v>
      </c>
      <c r="AA36" s="95" t="s">
        <v>2</v>
      </c>
      <c r="AB36" s="95" t="s">
        <v>2</v>
      </c>
      <c r="AC36" s="95" t="s">
        <v>2</v>
      </c>
      <c r="AD36" s="95" t="s">
        <v>2</v>
      </c>
      <c r="AE36" s="95" t="s">
        <v>2</v>
      </c>
      <c r="AF36" s="95" t="s">
        <v>2</v>
      </c>
      <c r="AG36" s="95" t="s">
        <v>2</v>
      </c>
      <c r="AH36" s="95" t="s">
        <v>2</v>
      </c>
      <c r="AI36" s="95" t="s">
        <v>2</v>
      </c>
      <c r="AJ36" s="95" t="s">
        <v>2</v>
      </c>
      <c r="AK36" s="95" t="s">
        <v>2</v>
      </c>
      <c r="AL36" s="95" t="s">
        <v>2</v>
      </c>
      <c r="AM36" s="95" t="s">
        <v>2</v>
      </c>
      <c r="AN36" s="95" t="s">
        <v>2</v>
      </c>
      <c r="AO36" s="95" t="s">
        <v>2</v>
      </c>
      <c r="AP36" s="95" t="s">
        <v>2</v>
      </c>
      <c r="AQ36" s="103">
        <v>1.1599999999999999</v>
      </c>
      <c r="AR36" s="102">
        <v>1.3</v>
      </c>
      <c r="AS36" s="103">
        <v>1.79</v>
      </c>
      <c r="AT36" s="102">
        <v>1.79</v>
      </c>
      <c r="AU36" s="103">
        <v>1.32</v>
      </c>
      <c r="AV36" s="102">
        <v>1.22</v>
      </c>
      <c r="AW36" s="102">
        <v>2.23</v>
      </c>
      <c r="AX36" s="129">
        <v>0.83</v>
      </c>
      <c r="AY36" s="102">
        <v>1.74</v>
      </c>
      <c r="AZ36" s="102">
        <v>1.63</v>
      </c>
      <c r="BA36" s="102">
        <v>1.79</v>
      </c>
      <c r="BB36" s="102">
        <v>1.39</v>
      </c>
      <c r="BC36" s="102">
        <v>1.79</v>
      </c>
      <c r="BD36" s="102">
        <v>1</v>
      </c>
      <c r="BE36" s="95" t="s">
        <v>145</v>
      </c>
      <c r="BF36" s="95" t="s">
        <v>145</v>
      </c>
      <c r="BG36" s="95" t="s">
        <v>145</v>
      </c>
      <c r="BH36" s="95">
        <v>1.2</v>
      </c>
      <c r="BI36" s="95">
        <v>1.3</v>
      </c>
      <c r="BJ36" s="95">
        <v>1.1000000000000001</v>
      </c>
      <c r="BK36" s="111">
        <v>0.94</v>
      </c>
    </row>
    <row r="37" spans="1:63" x14ac:dyDescent="0.25">
      <c r="A37" s="128" t="s">
        <v>109</v>
      </c>
      <c r="B37" s="127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5"/>
    </row>
    <row r="38" spans="1:63" x14ac:dyDescent="0.25">
      <c r="A38" s="100" t="s">
        <v>110</v>
      </c>
      <c r="B38" s="99" t="s">
        <v>217</v>
      </c>
      <c r="C38" s="95" t="s">
        <v>2</v>
      </c>
      <c r="D38" s="95" t="s">
        <v>2</v>
      </c>
      <c r="E38" s="95" t="s">
        <v>2</v>
      </c>
      <c r="F38" s="95" t="s">
        <v>2</v>
      </c>
      <c r="G38" s="95" t="s">
        <v>2</v>
      </c>
      <c r="H38" s="95" t="s">
        <v>2</v>
      </c>
      <c r="I38" s="95" t="s">
        <v>2</v>
      </c>
      <c r="J38" s="95" t="s">
        <v>2</v>
      </c>
      <c r="K38" s="95" t="s">
        <v>2</v>
      </c>
      <c r="L38" s="95" t="s">
        <v>2</v>
      </c>
      <c r="M38" s="95" t="s">
        <v>2</v>
      </c>
      <c r="N38" s="95" t="s">
        <v>2</v>
      </c>
      <c r="O38" s="95" t="s">
        <v>2</v>
      </c>
      <c r="P38" s="95" t="s">
        <v>2</v>
      </c>
      <c r="Q38" s="95" t="s">
        <v>2</v>
      </c>
      <c r="R38" s="95" t="s">
        <v>2</v>
      </c>
      <c r="S38" s="95" t="s">
        <v>2</v>
      </c>
      <c r="T38" s="95" t="s">
        <v>2</v>
      </c>
      <c r="U38" s="95" t="s">
        <v>2</v>
      </c>
      <c r="V38" s="95" t="s">
        <v>2</v>
      </c>
      <c r="W38" s="95" t="s">
        <v>2</v>
      </c>
      <c r="X38" s="95" t="s">
        <v>2</v>
      </c>
      <c r="Y38" s="95" t="s">
        <v>2</v>
      </c>
      <c r="Z38" s="95" t="s">
        <v>2</v>
      </c>
      <c r="AA38" s="95" t="s">
        <v>2</v>
      </c>
      <c r="AB38" s="95" t="s">
        <v>2</v>
      </c>
      <c r="AC38" s="95" t="s">
        <v>2</v>
      </c>
      <c r="AD38" s="95" t="s">
        <v>2</v>
      </c>
      <c r="AE38" s="95" t="s">
        <v>2</v>
      </c>
      <c r="AF38" s="95" t="s">
        <v>2</v>
      </c>
      <c r="AG38" s="95" t="s">
        <v>2</v>
      </c>
      <c r="AH38" s="1135">
        <v>17500</v>
      </c>
      <c r="AI38" s="1135">
        <v>16400</v>
      </c>
      <c r="AJ38" s="1135">
        <v>16700</v>
      </c>
      <c r="AK38" s="1136">
        <v>15800</v>
      </c>
      <c r="AL38" s="1136">
        <v>15600</v>
      </c>
      <c r="AM38" s="1136">
        <v>17400</v>
      </c>
      <c r="AN38" s="1136">
        <v>17400</v>
      </c>
      <c r="AO38" s="1136">
        <v>17400</v>
      </c>
      <c r="AP38" s="1136">
        <v>17800</v>
      </c>
      <c r="AQ38" s="1137">
        <v>11600</v>
      </c>
      <c r="AR38" s="1136">
        <v>11900</v>
      </c>
      <c r="AS38" s="1137">
        <v>16800</v>
      </c>
      <c r="AT38" s="1136">
        <v>14700</v>
      </c>
      <c r="AU38" s="1137">
        <v>19000</v>
      </c>
      <c r="AV38" s="1136">
        <v>17800</v>
      </c>
      <c r="AW38" s="1136">
        <v>17300</v>
      </c>
      <c r="AX38" s="1136">
        <v>12200</v>
      </c>
      <c r="AY38" s="1136">
        <v>17800</v>
      </c>
      <c r="AZ38" s="1136">
        <v>19400</v>
      </c>
      <c r="BA38" s="1136">
        <v>18200</v>
      </c>
      <c r="BB38" s="1136">
        <v>16800</v>
      </c>
      <c r="BC38" s="1136">
        <v>17400</v>
      </c>
      <c r="BD38" s="1136">
        <v>14900</v>
      </c>
      <c r="BE38" s="1135">
        <v>13100</v>
      </c>
      <c r="BF38" s="1135">
        <v>18600</v>
      </c>
      <c r="BG38" s="1135">
        <v>21500</v>
      </c>
      <c r="BH38" s="1135">
        <v>21300</v>
      </c>
      <c r="BI38" s="1135">
        <v>20700</v>
      </c>
      <c r="BJ38" s="1135">
        <v>19700</v>
      </c>
      <c r="BK38" s="1138">
        <v>17200</v>
      </c>
    </row>
    <row r="39" spans="1:63" x14ac:dyDescent="0.25">
      <c r="A39" s="100" t="s">
        <v>113</v>
      </c>
      <c r="B39" s="99" t="s">
        <v>217</v>
      </c>
      <c r="C39" s="95" t="s">
        <v>58</v>
      </c>
      <c r="D39" s="95" t="s">
        <v>58</v>
      </c>
      <c r="E39" s="95" t="s">
        <v>58</v>
      </c>
      <c r="F39" s="95" t="s">
        <v>58</v>
      </c>
      <c r="G39" s="95" t="s">
        <v>58</v>
      </c>
      <c r="H39" s="95" t="s">
        <v>58</v>
      </c>
      <c r="I39" s="95" t="s">
        <v>58</v>
      </c>
      <c r="J39" s="95" t="s">
        <v>58</v>
      </c>
      <c r="K39" s="95" t="s">
        <v>58</v>
      </c>
      <c r="L39" s="95" t="s">
        <v>58</v>
      </c>
      <c r="M39" s="95" t="s">
        <v>58</v>
      </c>
      <c r="N39" s="95" t="s">
        <v>58</v>
      </c>
      <c r="O39" s="95" t="s">
        <v>58</v>
      </c>
      <c r="P39" s="95" t="s">
        <v>58</v>
      </c>
      <c r="Q39" s="95" t="s">
        <v>58</v>
      </c>
      <c r="R39" s="95" t="s">
        <v>58</v>
      </c>
      <c r="S39" s="95" t="s">
        <v>58</v>
      </c>
      <c r="T39" s="95" t="s">
        <v>58</v>
      </c>
      <c r="U39" s="95" t="s">
        <v>58</v>
      </c>
      <c r="V39" s="95" t="s">
        <v>58</v>
      </c>
      <c r="W39" s="95" t="s">
        <v>58</v>
      </c>
      <c r="X39" s="95" t="s">
        <v>58</v>
      </c>
      <c r="Y39" s="95" t="s">
        <v>58</v>
      </c>
      <c r="Z39" s="95" t="s">
        <v>58</v>
      </c>
      <c r="AA39" s="95" t="s">
        <v>58</v>
      </c>
      <c r="AB39" s="95" t="s">
        <v>58</v>
      </c>
      <c r="AC39" s="95" t="s">
        <v>58</v>
      </c>
      <c r="AD39" s="95" t="s">
        <v>58</v>
      </c>
      <c r="AE39" s="95" t="s">
        <v>58</v>
      </c>
      <c r="AF39" s="95" t="s">
        <v>58</v>
      </c>
      <c r="AG39" s="95" t="s">
        <v>58</v>
      </c>
      <c r="AH39" s="95" t="s">
        <v>51</v>
      </c>
      <c r="AI39" s="95" t="s">
        <v>51</v>
      </c>
      <c r="AJ39" s="95" t="s">
        <v>51</v>
      </c>
      <c r="AK39" s="102" t="s">
        <v>51</v>
      </c>
      <c r="AL39" s="102" t="s">
        <v>51</v>
      </c>
      <c r="AM39" s="102" t="s">
        <v>51</v>
      </c>
      <c r="AN39" s="102" t="s">
        <v>51</v>
      </c>
      <c r="AO39" s="102" t="s">
        <v>51</v>
      </c>
      <c r="AP39" s="102" t="s">
        <v>51</v>
      </c>
      <c r="AQ39" s="110" t="s">
        <v>122</v>
      </c>
      <c r="AR39" s="110" t="s">
        <v>122</v>
      </c>
      <c r="AS39" s="110" t="s">
        <v>122</v>
      </c>
      <c r="AT39" s="110" t="s">
        <v>122</v>
      </c>
      <c r="AU39" s="110" t="s">
        <v>122</v>
      </c>
      <c r="AV39" s="110" t="s">
        <v>122</v>
      </c>
      <c r="AW39" s="109" t="s">
        <v>122</v>
      </c>
      <c r="AX39" s="110" t="s">
        <v>122</v>
      </c>
      <c r="AY39" s="110" t="s">
        <v>122</v>
      </c>
      <c r="AZ39" s="109" t="s">
        <v>122</v>
      </c>
      <c r="BA39" s="110" t="s">
        <v>122</v>
      </c>
      <c r="BB39" s="109" t="s">
        <v>122</v>
      </c>
      <c r="BC39" s="110" t="s">
        <v>122</v>
      </c>
      <c r="BD39" s="109" t="s">
        <v>122</v>
      </c>
      <c r="BE39" s="95" t="s">
        <v>122</v>
      </c>
      <c r="BF39" s="95" t="s">
        <v>122</v>
      </c>
      <c r="BG39" s="95" t="s">
        <v>122</v>
      </c>
      <c r="BH39" s="95" t="s">
        <v>122</v>
      </c>
      <c r="BI39" s="95" t="s">
        <v>122</v>
      </c>
      <c r="BJ39" s="95" t="s">
        <v>122</v>
      </c>
      <c r="BK39" s="94" t="s">
        <v>122</v>
      </c>
    </row>
    <row r="40" spans="1:63" x14ac:dyDescent="0.25">
      <c r="A40" s="100" t="s">
        <v>114</v>
      </c>
      <c r="B40" s="99" t="s">
        <v>217</v>
      </c>
      <c r="C40" s="117" t="s">
        <v>316</v>
      </c>
      <c r="D40" s="117" t="s">
        <v>317</v>
      </c>
      <c r="E40" s="117" t="s">
        <v>316</v>
      </c>
      <c r="F40" s="117" t="s">
        <v>315</v>
      </c>
      <c r="G40" s="124" t="s">
        <v>219</v>
      </c>
      <c r="H40" s="117" t="s">
        <v>314</v>
      </c>
      <c r="I40" s="117" t="s">
        <v>313</v>
      </c>
      <c r="J40" s="117" t="s">
        <v>312</v>
      </c>
      <c r="K40" s="117" t="s">
        <v>311</v>
      </c>
      <c r="L40" s="117" t="s">
        <v>310</v>
      </c>
      <c r="M40" s="117" t="s">
        <v>309</v>
      </c>
      <c r="N40" s="117" t="s">
        <v>308</v>
      </c>
      <c r="O40" s="117" t="s">
        <v>307</v>
      </c>
      <c r="P40" s="117" t="s">
        <v>306</v>
      </c>
      <c r="Q40" s="117" t="s">
        <v>305</v>
      </c>
      <c r="R40" s="117" t="s">
        <v>304</v>
      </c>
      <c r="S40" s="117" t="s">
        <v>303</v>
      </c>
      <c r="T40" s="117" t="s">
        <v>275</v>
      </c>
      <c r="U40" s="117" t="s">
        <v>302</v>
      </c>
      <c r="V40" s="117" t="s">
        <v>301</v>
      </c>
      <c r="W40" s="117" t="s">
        <v>300</v>
      </c>
      <c r="X40" s="117" t="s">
        <v>299</v>
      </c>
      <c r="Y40" s="117" t="s">
        <v>298</v>
      </c>
      <c r="Z40" s="117" t="s">
        <v>297</v>
      </c>
      <c r="AA40" s="117" t="s">
        <v>297</v>
      </c>
      <c r="AB40" s="117" t="s">
        <v>296</v>
      </c>
      <c r="AC40" s="124" t="s">
        <v>219</v>
      </c>
      <c r="AD40" s="117" t="s">
        <v>296</v>
      </c>
      <c r="AE40" s="117" t="s">
        <v>295</v>
      </c>
      <c r="AF40" s="117" t="s">
        <v>294</v>
      </c>
      <c r="AG40" s="117" t="s">
        <v>293</v>
      </c>
      <c r="AH40" s="117" t="s">
        <v>292</v>
      </c>
      <c r="AI40" s="117" t="s">
        <v>291</v>
      </c>
      <c r="AJ40" s="117" t="s">
        <v>290</v>
      </c>
      <c r="AK40" s="121" t="s">
        <v>289</v>
      </c>
      <c r="AL40" s="121" t="s">
        <v>288</v>
      </c>
      <c r="AM40" s="121" t="s">
        <v>287</v>
      </c>
      <c r="AN40" s="121" t="s">
        <v>286</v>
      </c>
      <c r="AO40" s="121" t="s">
        <v>286</v>
      </c>
      <c r="AP40" s="121" t="s">
        <v>285</v>
      </c>
      <c r="AQ40" s="102">
        <v>4.17</v>
      </c>
      <c r="AR40" s="120" t="s">
        <v>282</v>
      </c>
      <c r="AS40" s="118" t="s">
        <v>704</v>
      </c>
      <c r="AT40" s="120" t="s">
        <v>284</v>
      </c>
      <c r="AU40" s="118" t="s">
        <v>705</v>
      </c>
      <c r="AV40" s="120" t="s">
        <v>283</v>
      </c>
      <c r="AW40" s="118" t="s">
        <v>706</v>
      </c>
      <c r="AX40" s="120" t="s">
        <v>282</v>
      </c>
      <c r="AY40" s="118" t="s">
        <v>281</v>
      </c>
      <c r="AZ40" s="120" t="s">
        <v>280</v>
      </c>
      <c r="BA40" s="118" t="s">
        <v>279</v>
      </c>
      <c r="BB40" s="120" t="s">
        <v>278</v>
      </c>
      <c r="BC40" s="118" t="s">
        <v>277</v>
      </c>
      <c r="BD40" s="120" t="s">
        <v>276</v>
      </c>
      <c r="BE40" s="117" t="s">
        <v>275</v>
      </c>
      <c r="BF40" s="117" t="s">
        <v>274</v>
      </c>
      <c r="BG40" s="117" t="s">
        <v>273</v>
      </c>
      <c r="BH40" s="117" t="s">
        <v>272</v>
      </c>
      <c r="BI40" s="117" t="s">
        <v>271</v>
      </c>
      <c r="BJ40" s="117" t="s">
        <v>270</v>
      </c>
      <c r="BK40" s="119" t="s">
        <v>269</v>
      </c>
    </row>
    <row r="41" spans="1:63" x14ac:dyDescent="0.25">
      <c r="A41" s="100" t="s">
        <v>115</v>
      </c>
      <c r="B41" s="99" t="s">
        <v>217</v>
      </c>
      <c r="C41" s="95">
        <v>131</v>
      </c>
      <c r="D41" s="95">
        <v>134</v>
      </c>
      <c r="E41" s="95">
        <v>138</v>
      </c>
      <c r="F41" s="95">
        <v>85.5</v>
      </c>
      <c r="G41" s="95">
        <v>83.5</v>
      </c>
      <c r="H41" s="95">
        <v>103</v>
      </c>
      <c r="I41" s="95">
        <v>229</v>
      </c>
      <c r="J41" s="95">
        <v>238</v>
      </c>
      <c r="K41" s="95">
        <v>187</v>
      </c>
      <c r="L41" s="95">
        <v>159</v>
      </c>
      <c r="M41" s="95">
        <v>146</v>
      </c>
      <c r="N41" s="95">
        <v>141</v>
      </c>
      <c r="O41" s="95">
        <v>205</v>
      </c>
      <c r="P41" s="95">
        <v>202</v>
      </c>
      <c r="Q41" s="95">
        <v>204</v>
      </c>
      <c r="R41" s="95">
        <v>131</v>
      </c>
      <c r="S41" s="95">
        <v>138</v>
      </c>
      <c r="T41" s="95">
        <v>135</v>
      </c>
      <c r="U41" s="95">
        <v>145</v>
      </c>
      <c r="V41" s="95">
        <v>193</v>
      </c>
      <c r="W41" s="95">
        <v>298</v>
      </c>
      <c r="X41" s="95">
        <v>198</v>
      </c>
      <c r="Y41" s="95">
        <v>149</v>
      </c>
      <c r="Z41" s="95">
        <v>138</v>
      </c>
      <c r="AA41" s="95">
        <v>138</v>
      </c>
      <c r="AB41" s="95">
        <v>324</v>
      </c>
      <c r="AC41" s="95">
        <v>85</v>
      </c>
      <c r="AD41" s="95">
        <v>299</v>
      </c>
      <c r="AE41" s="95">
        <v>118</v>
      </c>
      <c r="AF41" s="95">
        <v>116</v>
      </c>
      <c r="AG41" s="95">
        <v>119</v>
      </c>
      <c r="AH41" s="95">
        <v>162</v>
      </c>
      <c r="AI41" s="95">
        <v>156</v>
      </c>
      <c r="AJ41" s="95">
        <v>135</v>
      </c>
      <c r="AK41" s="96">
        <v>191</v>
      </c>
      <c r="AL41" s="96">
        <v>175</v>
      </c>
      <c r="AM41" s="96">
        <v>168</v>
      </c>
      <c r="AN41" s="96">
        <v>144</v>
      </c>
      <c r="AO41" s="96">
        <v>145</v>
      </c>
      <c r="AP41" s="96">
        <v>143</v>
      </c>
      <c r="AQ41" s="97">
        <v>82.8</v>
      </c>
      <c r="AR41" s="96">
        <v>99.2</v>
      </c>
      <c r="AS41" s="97">
        <v>158</v>
      </c>
      <c r="AT41" s="96">
        <v>120</v>
      </c>
      <c r="AU41" s="97">
        <v>151</v>
      </c>
      <c r="AV41" s="96">
        <v>122</v>
      </c>
      <c r="AW41" s="96">
        <v>178</v>
      </c>
      <c r="AX41" s="96">
        <v>97.5</v>
      </c>
      <c r="AY41" s="96">
        <v>154</v>
      </c>
      <c r="AZ41" s="96">
        <v>144</v>
      </c>
      <c r="BA41" s="96">
        <v>140</v>
      </c>
      <c r="BB41" s="96">
        <v>132</v>
      </c>
      <c r="BC41" s="96">
        <v>143</v>
      </c>
      <c r="BD41" s="96">
        <v>121</v>
      </c>
      <c r="BE41" s="95">
        <v>96</v>
      </c>
      <c r="BF41" s="95">
        <v>191</v>
      </c>
      <c r="BG41" s="95">
        <v>158</v>
      </c>
      <c r="BH41" s="95">
        <v>147</v>
      </c>
      <c r="BI41" s="95">
        <v>165</v>
      </c>
      <c r="BJ41" s="95">
        <v>153</v>
      </c>
      <c r="BK41" s="94">
        <v>140</v>
      </c>
    </row>
    <row r="42" spans="1:63" x14ac:dyDescent="0.25">
      <c r="A42" s="100" t="s">
        <v>116</v>
      </c>
      <c r="B42" s="99" t="s">
        <v>217</v>
      </c>
      <c r="C42" s="95" t="s">
        <v>68</v>
      </c>
      <c r="D42" s="95" t="s">
        <v>68</v>
      </c>
      <c r="E42" s="95" t="s">
        <v>68</v>
      </c>
      <c r="F42" s="95" t="s">
        <v>68</v>
      </c>
      <c r="G42" s="95" t="s">
        <v>68</v>
      </c>
      <c r="H42" s="95" t="s">
        <v>68</v>
      </c>
      <c r="I42" s="95" t="s">
        <v>68</v>
      </c>
      <c r="J42" s="95" t="s">
        <v>68</v>
      </c>
      <c r="K42" s="95" t="s">
        <v>68</v>
      </c>
      <c r="L42" s="95" t="s">
        <v>68</v>
      </c>
      <c r="M42" s="95" t="s">
        <v>68</v>
      </c>
      <c r="N42" s="95" t="s">
        <v>68</v>
      </c>
      <c r="O42" s="95" t="s">
        <v>68</v>
      </c>
      <c r="P42" s="95" t="s">
        <v>68</v>
      </c>
      <c r="Q42" s="95" t="s">
        <v>68</v>
      </c>
      <c r="R42" s="95" t="s">
        <v>68</v>
      </c>
      <c r="S42" s="95" t="s">
        <v>68</v>
      </c>
      <c r="T42" s="95" t="s">
        <v>68</v>
      </c>
      <c r="U42" s="95" t="s">
        <v>68</v>
      </c>
      <c r="V42" s="95" t="s">
        <v>68</v>
      </c>
      <c r="W42" s="95" t="s">
        <v>68</v>
      </c>
      <c r="X42" s="95" t="s">
        <v>68</v>
      </c>
      <c r="Y42" s="95" t="s">
        <v>68</v>
      </c>
      <c r="Z42" s="95" t="s">
        <v>68</v>
      </c>
      <c r="AA42" s="95" t="s">
        <v>68</v>
      </c>
      <c r="AB42" s="95" t="s">
        <v>68</v>
      </c>
      <c r="AC42" s="95" t="s">
        <v>68</v>
      </c>
      <c r="AD42" s="95" t="s">
        <v>68</v>
      </c>
      <c r="AE42" s="95" t="s">
        <v>68</v>
      </c>
      <c r="AF42" s="95" t="s">
        <v>68</v>
      </c>
      <c r="AG42" s="95" t="s">
        <v>68</v>
      </c>
      <c r="AH42" s="101">
        <v>0.51</v>
      </c>
      <c r="AI42" s="101">
        <v>0.48</v>
      </c>
      <c r="AJ42" s="101">
        <v>0.48</v>
      </c>
      <c r="AK42" s="102">
        <v>0.47</v>
      </c>
      <c r="AL42" s="102">
        <v>0.49</v>
      </c>
      <c r="AM42" s="102">
        <v>0.49</v>
      </c>
      <c r="AN42" s="102">
        <v>0.51</v>
      </c>
      <c r="AO42" s="102">
        <v>0.52</v>
      </c>
      <c r="AP42" s="102">
        <v>0.5</v>
      </c>
      <c r="AQ42" s="110" t="s">
        <v>68</v>
      </c>
      <c r="AR42" s="109">
        <v>0.51</v>
      </c>
      <c r="AS42" s="110" t="s">
        <v>68</v>
      </c>
      <c r="AT42" s="109" t="s">
        <v>68</v>
      </c>
      <c r="AU42" s="110">
        <v>0.56999999999999995</v>
      </c>
      <c r="AV42" s="109">
        <v>0.51</v>
      </c>
      <c r="AW42" s="109">
        <v>0.53</v>
      </c>
      <c r="AX42" s="109" t="s">
        <v>68</v>
      </c>
      <c r="AY42" s="102">
        <v>0.51</v>
      </c>
      <c r="AZ42" s="102">
        <v>0.56000000000000005</v>
      </c>
      <c r="BA42" s="102">
        <v>0.53</v>
      </c>
      <c r="BB42" s="109" t="s">
        <v>68</v>
      </c>
      <c r="BC42" s="109" t="s">
        <v>68</v>
      </c>
      <c r="BD42" s="109" t="s">
        <v>68</v>
      </c>
      <c r="BE42" s="95">
        <v>0.4</v>
      </c>
      <c r="BF42" s="101">
        <v>0.56999999999999995</v>
      </c>
      <c r="BG42" s="101">
        <v>0.61</v>
      </c>
      <c r="BH42" s="101">
        <v>0.62</v>
      </c>
      <c r="BI42" s="101">
        <v>0.61</v>
      </c>
      <c r="BJ42" s="101">
        <v>0.59</v>
      </c>
      <c r="BK42" s="111">
        <v>0.46</v>
      </c>
    </row>
    <row r="43" spans="1:63" x14ac:dyDescent="0.25">
      <c r="A43" s="100" t="s">
        <v>118</v>
      </c>
      <c r="B43" s="99" t="s">
        <v>217</v>
      </c>
      <c r="C43" s="95" t="s">
        <v>2</v>
      </c>
      <c r="D43" s="95" t="s">
        <v>2</v>
      </c>
      <c r="E43" s="95" t="s">
        <v>2</v>
      </c>
      <c r="F43" s="95" t="s">
        <v>2</v>
      </c>
      <c r="G43" s="95" t="s">
        <v>2</v>
      </c>
      <c r="H43" s="95" t="s">
        <v>2</v>
      </c>
      <c r="I43" s="95" t="s">
        <v>2</v>
      </c>
      <c r="J43" s="95" t="s">
        <v>2</v>
      </c>
      <c r="K43" s="95" t="s">
        <v>2</v>
      </c>
      <c r="L43" s="95" t="s">
        <v>2</v>
      </c>
      <c r="M43" s="95" t="s">
        <v>2</v>
      </c>
      <c r="N43" s="95" t="s">
        <v>2</v>
      </c>
      <c r="O43" s="95" t="s">
        <v>2</v>
      </c>
      <c r="P43" s="95" t="s">
        <v>2</v>
      </c>
      <c r="Q43" s="95" t="s">
        <v>2</v>
      </c>
      <c r="R43" s="95" t="s">
        <v>2</v>
      </c>
      <c r="S43" s="95" t="s">
        <v>2</v>
      </c>
      <c r="T43" s="95" t="s">
        <v>2</v>
      </c>
      <c r="U43" s="95" t="s">
        <v>2</v>
      </c>
      <c r="V43" s="95" t="s">
        <v>2</v>
      </c>
      <c r="W43" s="95" t="s">
        <v>2</v>
      </c>
      <c r="X43" s="95" t="s">
        <v>2</v>
      </c>
      <c r="Y43" s="95" t="s">
        <v>2</v>
      </c>
      <c r="Z43" s="95" t="s">
        <v>2</v>
      </c>
      <c r="AA43" s="95" t="s">
        <v>2</v>
      </c>
      <c r="AB43" s="95" t="s">
        <v>2</v>
      </c>
      <c r="AC43" s="95" t="s">
        <v>2</v>
      </c>
      <c r="AD43" s="95" t="s">
        <v>2</v>
      </c>
      <c r="AE43" s="95" t="s">
        <v>2</v>
      </c>
      <c r="AF43" s="95" t="s">
        <v>2</v>
      </c>
      <c r="AG43" s="95" t="s">
        <v>2</v>
      </c>
      <c r="AH43" s="101">
        <v>0.28000000000000003</v>
      </c>
      <c r="AI43" s="101">
        <v>0.28000000000000003</v>
      </c>
      <c r="AJ43" s="101">
        <v>0.27</v>
      </c>
      <c r="AK43" s="102">
        <v>0.28000000000000003</v>
      </c>
      <c r="AL43" s="102">
        <v>0.28999999999999998</v>
      </c>
      <c r="AM43" s="102">
        <v>0.31</v>
      </c>
      <c r="AN43" s="102">
        <v>0.3</v>
      </c>
      <c r="AO43" s="102">
        <v>0.32</v>
      </c>
      <c r="AP43" s="102">
        <v>0.3</v>
      </c>
      <c r="AQ43" s="103" t="s">
        <v>148</v>
      </c>
      <c r="AR43" s="103" t="s">
        <v>148</v>
      </c>
      <c r="AS43" s="103" t="s">
        <v>148</v>
      </c>
      <c r="AT43" s="103" t="s">
        <v>148</v>
      </c>
      <c r="AU43" s="103" t="s">
        <v>148</v>
      </c>
      <c r="AV43" s="103" t="s">
        <v>148</v>
      </c>
      <c r="AW43" s="103" t="s">
        <v>148</v>
      </c>
      <c r="AX43" s="103" t="s">
        <v>148</v>
      </c>
      <c r="AY43" s="103" t="s">
        <v>148</v>
      </c>
      <c r="AZ43" s="103" t="s">
        <v>148</v>
      </c>
      <c r="BA43" s="103" t="s">
        <v>148</v>
      </c>
      <c r="BB43" s="103" t="s">
        <v>148</v>
      </c>
      <c r="BC43" s="103" t="s">
        <v>148</v>
      </c>
      <c r="BD43" s="103" t="s">
        <v>148</v>
      </c>
      <c r="BE43" s="101">
        <v>0.23</v>
      </c>
      <c r="BF43" s="101">
        <v>0.35</v>
      </c>
      <c r="BG43" s="101">
        <v>0.36</v>
      </c>
      <c r="BH43" s="101">
        <v>0.36</v>
      </c>
      <c r="BI43" s="101">
        <v>0.37</v>
      </c>
      <c r="BJ43" s="101">
        <v>0.33</v>
      </c>
      <c r="BK43" s="111">
        <v>0.26</v>
      </c>
    </row>
    <row r="44" spans="1:63" x14ac:dyDescent="0.25">
      <c r="A44" s="100" t="s">
        <v>119</v>
      </c>
      <c r="B44" s="99" t="s">
        <v>217</v>
      </c>
      <c r="C44" s="95" t="s">
        <v>2</v>
      </c>
      <c r="D44" s="95" t="s">
        <v>2</v>
      </c>
      <c r="E44" s="95" t="s">
        <v>2</v>
      </c>
      <c r="F44" s="95" t="s">
        <v>2</v>
      </c>
      <c r="G44" s="95" t="s">
        <v>2</v>
      </c>
      <c r="H44" s="95" t="s">
        <v>2</v>
      </c>
      <c r="I44" s="95" t="s">
        <v>2</v>
      </c>
      <c r="J44" s="95" t="s">
        <v>2</v>
      </c>
      <c r="K44" s="95" t="s">
        <v>2</v>
      </c>
      <c r="L44" s="95" t="s">
        <v>2</v>
      </c>
      <c r="M44" s="95" t="s">
        <v>2</v>
      </c>
      <c r="N44" s="95" t="s">
        <v>2</v>
      </c>
      <c r="O44" s="95" t="s">
        <v>2</v>
      </c>
      <c r="P44" s="95" t="s">
        <v>2</v>
      </c>
      <c r="Q44" s="95" t="s">
        <v>2</v>
      </c>
      <c r="R44" s="95" t="s">
        <v>2</v>
      </c>
      <c r="S44" s="95" t="s">
        <v>2</v>
      </c>
      <c r="T44" s="95" t="s">
        <v>2</v>
      </c>
      <c r="U44" s="95" t="s">
        <v>2</v>
      </c>
      <c r="V44" s="95" t="s">
        <v>2</v>
      </c>
      <c r="W44" s="95" t="s">
        <v>2</v>
      </c>
      <c r="X44" s="95" t="s">
        <v>2</v>
      </c>
      <c r="Y44" s="95" t="s">
        <v>2</v>
      </c>
      <c r="Z44" s="95" t="s">
        <v>2</v>
      </c>
      <c r="AA44" s="95" t="s">
        <v>2</v>
      </c>
      <c r="AB44" s="95" t="s">
        <v>2</v>
      </c>
      <c r="AC44" s="95" t="s">
        <v>2</v>
      </c>
      <c r="AD44" s="95" t="s">
        <v>2</v>
      </c>
      <c r="AE44" s="95" t="s">
        <v>2</v>
      </c>
      <c r="AF44" s="95" t="s">
        <v>2</v>
      </c>
      <c r="AG44" s="95" t="s">
        <v>2</v>
      </c>
      <c r="AH44" s="95" t="s">
        <v>2</v>
      </c>
      <c r="AI44" s="95" t="s">
        <v>2</v>
      </c>
      <c r="AJ44" s="95" t="s">
        <v>2</v>
      </c>
      <c r="AK44" s="95" t="s">
        <v>2</v>
      </c>
      <c r="AL44" s="95" t="s">
        <v>2</v>
      </c>
      <c r="AM44" s="95" t="s">
        <v>2</v>
      </c>
      <c r="AN44" s="95" t="s">
        <v>2</v>
      </c>
      <c r="AO44" s="95" t="s">
        <v>2</v>
      </c>
      <c r="AP44" s="95" t="s">
        <v>2</v>
      </c>
      <c r="AQ44" s="95" t="s">
        <v>2</v>
      </c>
      <c r="AR44" s="95" t="s">
        <v>2</v>
      </c>
      <c r="AS44" s="95" t="s">
        <v>2</v>
      </c>
      <c r="AT44" s="95" t="s">
        <v>2</v>
      </c>
      <c r="AU44" s="95" t="s">
        <v>2</v>
      </c>
      <c r="AV44" s="95" t="s">
        <v>2</v>
      </c>
      <c r="AW44" s="95" t="s">
        <v>2</v>
      </c>
      <c r="AX44" s="95" t="s">
        <v>2</v>
      </c>
      <c r="AY44" s="95" t="s">
        <v>2</v>
      </c>
      <c r="AZ44" s="95" t="s">
        <v>2</v>
      </c>
      <c r="BA44" s="95" t="s">
        <v>2</v>
      </c>
      <c r="BB44" s="95" t="s">
        <v>2</v>
      </c>
      <c r="BC44" s="95" t="s">
        <v>2</v>
      </c>
      <c r="BD44" s="95" t="s">
        <v>2</v>
      </c>
      <c r="BE44" s="95">
        <v>5.4</v>
      </c>
      <c r="BF44" s="101">
        <v>5</v>
      </c>
      <c r="BG44" s="95">
        <v>5.6</v>
      </c>
      <c r="BH44" s="95">
        <v>5.3</v>
      </c>
      <c r="BI44" s="101" t="s">
        <v>182</v>
      </c>
      <c r="BJ44" s="95">
        <v>5.4</v>
      </c>
      <c r="BK44" s="111" t="s">
        <v>182</v>
      </c>
    </row>
    <row r="45" spans="1:63" x14ac:dyDescent="0.25">
      <c r="A45" s="100" t="s">
        <v>120</v>
      </c>
      <c r="B45" s="99" t="s">
        <v>217</v>
      </c>
      <c r="C45" s="95" t="s">
        <v>68</v>
      </c>
      <c r="D45" s="95" t="s">
        <v>68</v>
      </c>
      <c r="E45" s="95" t="s">
        <v>68</v>
      </c>
      <c r="F45" s="95" t="s">
        <v>68</v>
      </c>
      <c r="G45" s="95" t="s">
        <v>68</v>
      </c>
      <c r="H45" s="95" t="s">
        <v>68</v>
      </c>
      <c r="I45" s="95" t="s">
        <v>68</v>
      </c>
      <c r="J45" s="95" t="s">
        <v>68</v>
      </c>
      <c r="K45" s="95" t="s">
        <v>68</v>
      </c>
      <c r="L45" s="95" t="s">
        <v>68</v>
      </c>
      <c r="M45" s="95" t="s">
        <v>68</v>
      </c>
      <c r="N45" s="95" t="s">
        <v>68</v>
      </c>
      <c r="O45" s="95" t="s">
        <v>68</v>
      </c>
      <c r="P45" s="95" t="s">
        <v>68</v>
      </c>
      <c r="Q45" s="95" t="s">
        <v>68</v>
      </c>
      <c r="R45" s="95" t="s">
        <v>68</v>
      </c>
      <c r="S45" s="95" t="s">
        <v>68</v>
      </c>
      <c r="T45" s="95" t="s">
        <v>68</v>
      </c>
      <c r="U45" s="95" t="s">
        <v>68</v>
      </c>
      <c r="V45" s="95" t="s">
        <v>68</v>
      </c>
      <c r="W45" s="95" t="s">
        <v>68</v>
      </c>
      <c r="X45" s="95" t="s">
        <v>68</v>
      </c>
      <c r="Y45" s="95" t="s">
        <v>68</v>
      </c>
      <c r="Z45" s="95" t="s">
        <v>68</v>
      </c>
      <c r="AA45" s="95" t="s">
        <v>68</v>
      </c>
      <c r="AB45" s="95" t="s">
        <v>68</v>
      </c>
      <c r="AC45" s="95" t="s">
        <v>68</v>
      </c>
      <c r="AD45" s="95" t="s">
        <v>68</v>
      </c>
      <c r="AE45" s="95" t="s">
        <v>68</v>
      </c>
      <c r="AF45" s="95" t="s">
        <v>68</v>
      </c>
      <c r="AG45" s="95" t="s">
        <v>68</v>
      </c>
      <c r="AH45" s="101">
        <v>0.14899999999999999</v>
      </c>
      <c r="AI45" s="101">
        <v>0.157</v>
      </c>
      <c r="AJ45" s="101">
        <v>0.14099999999999999</v>
      </c>
      <c r="AK45" s="102">
        <v>0.17100000000000001</v>
      </c>
      <c r="AL45" s="102">
        <v>0.16</v>
      </c>
      <c r="AM45" s="102">
        <v>0.158</v>
      </c>
      <c r="AN45" s="102">
        <v>0.13400000000000001</v>
      </c>
      <c r="AO45" s="102">
        <v>0.14599999999999999</v>
      </c>
      <c r="AP45" s="102">
        <v>0.16300000000000001</v>
      </c>
      <c r="AQ45" s="110" t="s">
        <v>122</v>
      </c>
      <c r="AR45" s="109" t="s">
        <v>122</v>
      </c>
      <c r="AS45" s="110">
        <v>0.16</v>
      </c>
      <c r="AT45" s="123">
        <v>0.15</v>
      </c>
      <c r="AU45" s="110">
        <v>0.16</v>
      </c>
      <c r="AV45" s="109" t="s">
        <v>122</v>
      </c>
      <c r="AW45" s="109">
        <v>0.19</v>
      </c>
      <c r="AX45" s="109" t="s">
        <v>122</v>
      </c>
      <c r="AY45" s="109">
        <v>0.2</v>
      </c>
      <c r="AZ45" s="109">
        <v>0.16</v>
      </c>
      <c r="BA45" s="109" t="s">
        <v>122</v>
      </c>
      <c r="BB45" s="109" t="s">
        <v>122</v>
      </c>
      <c r="BC45" s="109">
        <v>0.13</v>
      </c>
      <c r="BD45" s="109" t="s">
        <v>122</v>
      </c>
      <c r="BE45" s="95" t="s">
        <v>122</v>
      </c>
      <c r="BF45" s="95">
        <v>0.19</v>
      </c>
      <c r="BG45" s="95">
        <v>0.13</v>
      </c>
      <c r="BH45" s="95">
        <v>0.14000000000000001</v>
      </c>
      <c r="BI45" s="95">
        <v>0.19</v>
      </c>
      <c r="BJ45" s="95">
        <v>0.1</v>
      </c>
      <c r="BK45" s="94" t="s">
        <v>122</v>
      </c>
    </row>
    <row r="46" spans="1:63" x14ac:dyDescent="0.25">
      <c r="A46" s="100" t="s">
        <v>123</v>
      </c>
      <c r="B46" s="99" t="s">
        <v>217</v>
      </c>
      <c r="C46" s="117" t="s">
        <v>268</v>
      </c>
      <c r="D46" s="117" t="s">
        <v>258</v>
      </c>
      <c r="E46" s="117" t="s">
        <v>257</v>
      </c>
      <c r="F46" s="122">
        <v>36</v>
      </c>
      <c r="G46" s="122">
        <v>35</v>
      </c>
      <c r="H46" s="117" t="s">
        <v>267</v>
      </c>
      <c r="I46" s="117" t="s">
        <v>266</v>
      </c>
      <c r="J46" s="117" t="s">
        <v>260</v>
      </c>
      <c r="K46" s="117" t="s">
        <v>259</v>
      </c>
      <c r="L46" s="117" t="s">
        <v>265</v>
      </c>
      <c r="M46" s="117" t="s">
        <v>259</v>
      </c>
      <c r="N46" s="117" t="s">
        <v>265</v>
      </c>
      <c r="O46" s="117" t="s">
        <v>262</v>
      </c>
      <c r="P46" s="117" t="s">
        <v>264</v>
      </c>
      <c r="Q46" s="117" t="s">
        <v>233</v>
      </c>
      <c r="R46" s="117" t="s">
        <v>262</v>
      </c>
      <c r="S46" s="117" t="s">
        <v>263</v>
      </c>
      <c r="T46" s="117" t="s">
        <v>262</v>
      </c>
      <c r="U46" s="117" t="s">
        <v>233</v>
      </c>
      <c r="V46" s="117" t="s">
        <v>261</v>
      </c>
      <c r="W46" s="117" t="s">
        <v>231</v>
      </c>
      <c r="X46" s="117" t="s">
        <v>256</v>
      </c>
      <c r="Y46" s="117" t="s">
        <v>260</v>
      </c>
      <c r="Z46" s="117" t="s">
        <v>232</v>
      </c>
      <c r="AA46" s="117" t="s">
        <v>259</v>
      </c>
      <c r="AB46" s="117" t="s">
        <v>258</v>
      </c>
      <c r="AC46" s="122">
        <v>36</v>
      </c>
      <c r="AD46" s="117" t="s">
        <v>256</v>
      </c>
      <c r="AE46" s="117" t="s">
        <v>231</v>
      </c>
      <c r="AF46" s="117" t="s">
        <v>256</v>
      </c>
      <c r="AG46" s="117" t="s">
        <v>256</v>
      </c>
      <c r="AH46" s="117" t="s">
        <v>236</v>
      </c>
      <c r="AI46" s="117" t="s">
        <v>257</v>
      </c>
      <c r="AJ46" s="117" t="s">
        <v>256</v>
      </c>
      <c r="AK46" s="121" t="s">
        <v>255</v>
      </c>
      <c r="AL46" s="121" t="s">
        <v>254</v>
      </c>
      <c r="AM46" s="121" t="s">
        <v>253</v>
      </c>
      <c r="AN46" s="121" t="s">
        <v>252</v>
      </c>
      <c r="AO46" s="121" t="s">
        <v>251</v>
      </c>
      <c r="AP46" s="121" t="s">
        <v>250</v>
      </c>
      <c r="AQ46" s="118" t="s">
        <v>249</v>
      </c>
      <c r="AR46" s="120" t="s">
        <v>249</v>
      </c>
      <c r="AS46" s="118" t="s">
        <v>248</v>
      </c>
      <c r="AT46" s="120" t="s">
        <v>247</v>
      </c>
      <c r="AU46" s="118" t="s">
        <v>241</v>
      </c>
      <c r="AV46" s="120" t="s">
        <v>246</v>
      </c>
      <c r="AW46" s="118" t="s">
        <v>245</v>
      </c>
      <c r="AX46" s="120" t="s">
        <v>244</v>
      </c>
      <c r="AY46" s="118" t="s">
        <v>243</v>
      </c>
      <c r="AZ46" s="120" t="s">
        <v>242</v>
      </c>
      <c r="BA46" s="118" t="s">
        <v>241</v>
      </c>
      <c r="BB46" s="120" t="s">
        <v>240</v>
      </c>
      <c r="BC46" s="118" t="s">
        <v>239</v>
      </c>
      <c r="BD46" s="120" t="s">
        <v>238</v>
      </c>
      <c r="BE46" s="117" t="s">
        <v>237</v>
      </c>
      <c r="BF46" s="117" t="s">
        <v>236</v>
      </c>
      <c r="BG46" s="117" t="s">
        <v>235</v>
      </c>
      <c r="BH46" s="117" t="s">
        <v>234</v>
      </c>
      <c r="BI46" s="117" t="s">
        <v>233</v>
      </c>
      <c r="BJ46" s="117" t="s">
        <v>232</v>
      </c>
      <c r="BK46" s="119" t="s">
        <v>231</v>
      </c>
    </row>
    <row r="47" spans="1:63" x14ac:dyDescent="0.25">
      <c r="A47" s="100" t="s">
        <v>125</v>
      </c>
      <c r="B47" s="99" t="s">
        <v>217</v>
      </c>
      <c r="C47" s="98">
        <v>12.4</v>
      </c>
      <c r="D47" s="98">
        <v>13.4</v>
      </c>
      <c r="E47" s="98">
        <v>14.5</v>
      </c>
      <c r="F47" s="101">
        <v>8</v>
      </c>
      <c r="G47" s="101">
        <v>6.2</v>
      </c>
      <c r="H47" s="101">
        <v>7.7</v>
      </c>
      <c r="I47" s="98">
        <v>25.7</v>
      </c>
      <c r="J47" s="98">
        <v>24.6</v>
      </c>
      <c r="K47" s="98">
        <v>25</v>
      </c>
      <c r="L47" s="98">
        <v>46.3</v>
      </c>
      <c r="M47" s="98">
        <v>36.299999999999997</v>
      </c>
      <c r="N47" s="98">
        <v>24</v>
      </c>
      <c r="O47" s="98">
        <v>19.8</v>
      </c>
      <c r="P47" s="98">
        <v>19.5</v>
      </c>
      <c r="Q47" s="98">
        <v>23.1</v>
      </c>
      <c r="R47" s="98">
        <v>22.4</v>
      </c>
      <c r="S47" s="98">
        <v>20</v>
      </c>
      <c r="T47" s="98">
        <v>17.399999999999999</v>
      </c>
      <c r="U47" s="98">
        <v>20</v>
      </c>
      <c r="V47" s="98">
        <v>19.399999999999999</v>
      </c>
      <c r="W47" s="98">
        <v>31.2</v>
      </c>
      <c r="X47" s="98">
        <v>19.3</v>
      </c>
      <c r="Y47" s="98">
        <v>37.4</v>
      </c>
      <c r="Z47" s="98">
        <v>21.5</v>
      </c>
      <c r="AA47" s="98">
        <v>21.3</v>
      </c>
      <c r="AB47" s="98">
        <v>33.5</v>
      </c>
      <c r="AC47" s="101">
        <v>5.8</v>
      </c>
      <c r="AD47" s="98">
        <v>32.9</v>
      </c>
      <c r="AE47" s="98">
        <v>17.899999999999999</v>
      </c>
      <c r="AF47" s="98">
        <v>19.2</v>
      </c>
      <c r="AG47" s="98">
        <v>30.4</v>
      </c>
      <c r="AH47" s="98">
        <v>24.9</v>
      </c>
      <c r="AI47" s="98">
        <v>22.5</v>
      </c>
      <c r="AJ47" s="98">
        <v>17.5</v>
      </c>
      <c r="AK47" s="96">
        <v>32.799999999999997</v>
      </c>
      <c r="AL47" s="96">
        <v>26.6</v>
      </c>
      <c r="AM47" s="96">
        <v>25.2</v>
      </c>
      <c r="AN47" s="96">
        <v>15.9</v>
      </c>
      <c r="AO47" s="96">
        <v>17.5</v>
      </c>
      <c r="AP47" s="96">
        <v>19.8</v>
      </c>
      <c r="AQ47" s="103">
        <v>7.3</v>
      </c>
      <c r="AR47" s="96">
        <v>12.4</v>
      </c>
      <c r="AS47" s="97">
        <v>25.9</v>
      </c>
      <c r="AT47" s="96">
        <v>12.7</v>
      </c>
      <c r="AU47" s="97">
        <v>19.899999999999999</v>
      </c>
      <c r="AV47" s="96">
        <v>17.899999999999999</v>
      </c>
      <c r="AW47" s="96">
        <v>25.3</v>
      </c>
      <c r="AX47" s="96">
        <v>11.6</v>
      </c>
      <c r="AY47" s="96">
        <v>21.9</v>
      </c>
      <c r="AZ47" s="96">
        <v>17.8</v>
      </c>
      <c r="BA47" s="96">
        <v>16.7</v>
      </c>
      <c r="BB47" s="96">
        <v>11.5</v>
      </c>
      <c r="BC47" s="96">
        <v>15.8</v>
      </c>
      <c r="BD47" s="96">
        <v>15.8</v>
      </c>
      <c r="BE47" s="95">
        <v>11</v>
      </c>
      <c r="BF47" s="95">
        <v>29</v>
      </c>
      <c r="BG47" s="95">
        <v>18</v>
      </c>
      <c r="BH47" s="95">
        <v>15</v>
      </c>
      <c r="BI47" s="95">
        <v>23</v>
      </c>
      <c r="BJ47" s="95">
        <v>21</v>
      </c>
      <c r="BK47" s="94">
        <v>18</v>
      </c>
    </row>
    <row r="48" spans="1:63" x14ac:dyDescent="0.25">
      <c r="A48" s="100" t="s">
        <v>126</v>
      </c>
      <c r="B48" s="99" t="s">
        <v>217</v>
      </c>
      <c r="C48" s="95">
        <v>20</v>
      </c>
      <c r="D48" s="95">
        <v>22</v>
      </c>
      <c r="E48" s="95">
        <v>22</v>
      </c>
      <c r="F48" s="95">
        <v>8.9</v>
      </c>
      <c r="G48" s="95">
        <v>8.1999999999999993</v>
      </c>
      <c r="H48" s="95">
        <v>11</v>
      </c>
      <c r="I48" s="95">
        <v>33</v>
      </c>
      <c r="J48" s="95">
        <v>33</v>
      </c>
      <c r="K48" s="95">
        <v>34</v>
      </c>
      <c r="L48" s="95">
        <v>32</v>
      </c>
      <c r="M48" s="95">
        <v>31</v>
      </c>
      <c r="N48" s="95">
        <v>30</v>
      </c>
      <c r="O48" s="95">
        <v>34</v>
      </c>
      <c r="P48" s="95">
        <v>24</v>
      </c>
      <c r="Q48" s="95">
        <v>34</v>
      </c>
      <c r="R48" s="95">
        <v>30</v>
      </c>
      <c r="S48" s="95">
        <v>30</v>
      </c>
      <c r="T48" s="95">
        <v>29</v>
      </c>
      <c r="U48" s="95">
        <v>31</v>
      </c>
      <c r="V48" s="117" t="s">
        <v>230</v>
      </c>
      <c r="W48" s="117" t="s">
        <v>229</v>
      </c>
      <c r="X48" s="95">
        <v>33</v>
      </c>
      <c r="Y48" s="95">
        <v>30</v>
      </c>
      <c r="Z48" s="95">
        <v>30</v>
      </c>
      <c r="AA48" s="95">
        <v>31</v>
      </c>
      <c r="AB48" s="117" t="s">
        <v>228</v>
      </c>
      <c r="AC48" s="95">
        <v>8.4</v>
      </c>
      <c r="AD48" s="117" t="s">
        <v>227</v>
      </c>
      <c r="AE48" s="95">
        <v>28</v>
      </c>
      <c r="AF48" s="95">
        <v>25</v>
      </c>
      <c r="AG48" s="95">
        <v>29</v>
      </c>
      <c r="AH48" s="95">
        <v>27</v>
      </c>
      <c r="AI48" s="95">
        <v>26</v>
      </c>
      <c r="AJ48" s="95">
        <v>25</v>
      </c>
      <c r="AK48" s="116">
        <v>26</v>
      </c>
      <c r="AL48" s="116">
        <v>26</v>
      </c>
      <c r="AM48" s="116">
        <v>28</v>
      </c>
      <c r="AN48" s="116">
        <v>27</v>
      </c>
      <c r="AO48" s="116">
        <v>27</v>
      </c>
      <c r="AP48" s="116">
        <v>27</v>
      </c>
      <c r="AQ48" s="96">
        <v>25.7</v>
      </c>
      <c r="AR48" s="96">
        <v>19.8</v>
      </c>
      <c r="AS48" s="96">
        <v>30.6</v>
      </c>
      <c r="AT48" s="96">
        <v>27.1</v>
      </c>
      <c r="AU48" s="96">
        <v>30.5</v>
      </c>
      <c r="AV48" s="96">
        <v>26.5</v>
      </c>
      <c r="AW48" s="118" t="s">
        <v>226</v>
      </c>
      <c r="AX48" s="96">
        <v>16</v>
      </c>
      <c r="AY48" s="96">
        <v>32.700000000000003</v>
      </c>
      <c r="AZ48" s="96">
        <v>28.5</v>
      </c>
      <c r="BA48" s="96">
        <v>34.5</v>
      </c>
      <c r="BB48" s="96">
        <v>22.7</v>
      </c>
      <c r="BC48" s="96">
        <v>22.6</v>
      </c>
      <c r="BD48" s="96">
        <v>18.100000000000001</v>
      </c>
      <c r="BE48" s="95">
        <v>21</v>
      </c>
      <c r="BF48" s="95">
        <v>33</v>
      </c>
      <c r="BG48" s="95">
        <v>33</v>
      </c>
      <c r="BH48" s="95">
        <v>35</v>
      </c>
      <c r="BI48" s="95">
        <v>36</v>
      </c>
      <c r="BJ48" s="95">
        <v>25</v>
      </c>
      <c r="BK48" s="94">
        <v>20</v>
      </c>
    </row>
    <row r="49" spans="1:63" x14ac:dyDescent="0.25">
      <c r="A49" s="100" t="s">
        <v>127</v>
      </c>
      <c r="B49" s="99" t="s">
        <v>217</v>
      </c>
      <c r="C49" s="107" t="s">
        <v>2</v>
      </c>
      <c r="D49" s="107" t="s">
        <v>2</v>
      </c>
      <c r="E49" s="107" t="s">
        <v>2</v>
      </c>
      <c r="F49" s="107" t="s">
        <v>2</v>
      </c>
      <c r="G49" s="107" t="s">
        <v>2</v>
      </c>
      <c r="H49" s="107" t="s">
        <v>2</v>
      </c>
      <c r="I49" s="107" t="s">
        <v>2</v>
      </c>
      <c r="J49" s="107" t="s">
        <v>2</v>
      </c>
      <c r="K49" s="107" t="s">
        <v>2</v>
      </c>
      <c r="L49" s="107" t="s">
        <v>2</v>
      </c>
      <c r="M49" s="107" t="s">
        <v>2</v>
      </c>
      <c r="N49" s="107" t="s">
        <v>2</v>
      </c>
      <c r="O49" s="107" t="s">
        <v>2</v>
      </c>
      <c r="P49" s="107" t="s">
        <v>2</v>
      </c>
      <c r="Q49" s="107" t="s">
        <v>2</v>
      </c>
      <c r="R49" s="107" t="s">
        <v>2</v>
      </c>
      <c r="S49" s="107" t="s">
        <v>2</v>
      </c>
      <c r="T49" s="107" t="s">
        <v>2</v>
      </c>
      <c r="U49" s="107" t="s">
        <v>2</v>
      </c>
      <c r="V49" s="107" t="s">
        <v>2</v>
      </c>
      <c r="W49" s="107" t="s">
        <v>2</v>
      </c>
      <c r="X49" s="107" t="s">
        <v>2</v>
      </c>
      <c r="Y49" s="107" t="s">
        <v>2</v>
      </c>
      <c r="Z49" s="107" t="s">
        <v>2</v>
      </c>
      <c r="AA49" s="107" t="s">
        <v>2</v>
      </c>
      <c r="AB49" s="107" t="s">
        <v>2</v>
      </c>
      <c r="AC49" s="107" t="s">
        <v>2</v>
      </c>
      <c r="AD49" s="107" t="s">
        <v>2</v>
      </c>
      <c r="AE49" s="107" t="s">
        <v>2</v>
      </c>
      <c r="AF49" s="107" t="s">
        <v>2</v>
      </c>
      <c r="AG49" s="107" t="s">
        <v>2</v>
      </c>
      <c r="AH49" s="1135">
        <v>41100</v>
      </c>
      <c r="AI49" s="1135">
        <v>49000</v>
      </c>
      <c r="AJ49" s="1135">
        <v>30600</v>
      </c>
      <c r="AK49" s="1136">
        <v>68400</v>
      </c>
      <c r="AL49" s="1136">
        <v>62300</v>
      </c>
      <c r="AM49" s="1136">
        <v>55400</v>
      </c>
      <c r="AN49" s="1136">
        <v>28100</v>
      </c>
      <c r="AO49" s="1136">
        <v>28300</v>
      </c>
      <c r="AP49" s="1136">
        <v>30000</v>
      </c>
      <c r="AQ49" s="1137">
        <v>16100</v>
      </c>
      <c r="AR49" s="1136">
        <v>28600</v>
      </c>
      <c r="AS49" s="1137">
        <v>55500</v>
      </c>
      <c r="AT49" s="1136">
        <v>21100</v>
      </c>
      <c r="AU49" s="1137">
        <v>39800</v>
      </c>
      <c r="AV49" s="1136">
        <v>35600</v>
      </c>
      <c r="AW49" s="1136">
        <v>48400</v>
      </c>
      <c r="AX49" s="1136">
        <v>26600</v>
      </c>
      <c r="AY49" s="1136">
        <v>51800</v>
      </c>
      <c r="AZ49" s="1136">
        <v>33000</v>
      </c>
      <c r="BA49" s="1136">
        <v>31600</v>
      </c>
      <c r="BB49" s="1136">
        <v>24500</v>
      </c>
      <c r="BC49" s="1136">
        <v>34600</v>
      </c>
      <c r="BD49" s="1136">
        <v>35000</v>
      </c>
      <c r="BE49" s="1135">
        <v>23800</v>
      </c>
      <c r="BF49" s="1135">
        <v>50000</v>
      </c>
      <c r="BG49" s="1135">
        <v>37100</v>
      </c>
      <c r="BH49" s="1135">
        <v>32000</v>
      </c>
      <c r="BI49" s="1135">
        <v>52100</v>
      </c>
      <c r="BJ49" s="1135">
        <v>44400</v>
      </c>
      <c r="BK49" s="1138">
        <v>39300</v>
      </c>
    </row>
    <row r="50" spans="1:63" x14ac:dyDescent="0.25">
      <c r="A50" s="100" t="s">
        <v>128</v>
      </c>
      <c r="B50" s="99" t="s">
        <v>217</v>
      </c>
      <c r="C50" s="95" t="s">
        <v>225</v>
      </c>
      <c r="D50" s="95" t="s">
        <v>225</v>
      </c>
      <c r="E50" s="95" t="s">
        <v>225</v>
      </c>
      <c r="F50" s="95" t="s">
        <v>225</v>
      </c>
      <c r="G50" s="95" t="s">
        <v>225</v>
      </c>
      <c r="H50" s="95" t="s">
        <v>225</v>
      </c>
      <c r="I50" s="95" t="s">
        <v>225</v>
      </c>
      <c r="J50" s="95" t="s">
        <v>225</v>
      </c>
      <c r="K50" s="95" t="s">
        <v>225</v>
      </c>
      <c r="L50" s="95" t="s">
        <v>225</v>
      </c>
      <c r="M50" s="95" t="s">
        <v>225</v>
      </c>
      <c r="N50" s="95" t="s">
        <v>225</v>
      </c>
      <c r="O50" s="95" t="s">
        <v>225</v>
      </c>
      <c r="P50" s="95" t="s">
        <v>225</v>
      </c>
      <c r="Q50" s="95" t="s">
        <v>225</v>
      </c>
      <c r="R50" s="95" t="s">
        <v>225</v>
      </c>
      <c r="S50" s="95" t="s">
        <v>225</v>
      </c>
      <c r="T50" s="95" t="s">
        <v>225</v>
      </c>
      <c r="U50" s="95" t="s">
        <v>225</v>
      </c>
      <c r="V50" s="95" t="s">
        <v>225</v>
      </c>
      <c r="W50" s="95" t="s">
        <v>225</v>
      </c>
      <c r="X50" s="95" t="s">
        <v>225</v>
      </c>
      <c r="Y50" s="95" t="s">
        <v>225</v>
      </c>
      <c r="Z50" s="95" t="s">
        <v>225</v>
      </c>
      <c r="AA50" s="95" t="s">
        <v>225</v>
      </c>
      <c r="AB50" s="95" t="s">
        <v>225</v>
      </c>
      <c r="AC50" s="95" t="s">
        <v>225</v>
      </c>
      <c r="AD50" s="95" t="s">
        <v>225</v>
      </c>
      <c r="AE50" s="95" t="s">
        <v>225</v>
      </c>
      <c r="AF50" s="95" t="s">
        <v>225</v>
      </c>
      <c r="AG50" s="95" t="s">
        <v>225</v>
      </c>
      <c r="AH50" s="101">
        <v>5.27</v>
      </c>
      <c r="AI50" s="101">
        <v>4.8600000000000003</v>
      </c>
      <c r="AJ50" s="101">
        <v>4.8899999999999997</v>
      </c>
      <c r="AK50" s="102">
        <v>4.92</v>
      </c>
      <c r="AL50" s="102">
        <v>5.13</v>
      </c>
      <c r="AM50" s="102">
        <v>5.43</v>
      </c>
      <c r="AN50" s="102">
        <v>5.43</v>
      </c>
      <c r="AO50" s="102">
        <v>5.66</v>
      </c>
      <c r="AP50" s="102">
        <v>5.35</v>
      </c>
      <c r="AQ50" s="103">
        <v>3.3</v>
      </c>
      <c r="AR50" s="102">
        <v>3.7</v>
      </c>
      <c r="AS50" s="103">
        <v>4.5999999999999996</v>
      </c>
      <c r="AT50" s="102">
        <v>4.2</v>
      </c>
      <c r="AU50" s="103">
        <v>5.0999999999999996</v>
      </c>
      <c r="AV50" s="102">
        <v>4.7</v>
      </c>
      <c r="AW50" s="102">
        <v>4.8</v>
      </c>
      <c r="AX50" s="102">
        <v>2.9</v>
      </c>
      <c r="AY50" s="102">
        <v>4.5999999999999996</v>
      </c>
      <c r="AZ50" s="102">
        <v>5.0999999999999996</v>
      </c>
      <c r="BA50" s="102">
        <v>4.7</v>
      </c>
      <c r="BB50" s="102">
        <v>4</v>
      </c>
      <c r="BC50" s="102">
        <v>4.8</v>
      </c>
      <c r="BD50" s="102">
        <v>4.0999999999999996</v>
      </c>
      <c r="BE50" s="95">
        <v>3.9</v>
      </c>
      <c r="BF50" s="95">
        <v>5.2</v>
      </c>
      <c r="BG50" s="95">
        <v>5.3</v>
      </c>
      <c r="BH50" s="95">
        <v>5.4</v>
      </c>
      <c r="BI50" s="95">
        <v>5.7</v>
      </c>
      <c r="BJ50" s="95">
        <v>5.2</v>
      </c>
      <c r="BK50" s="94">
        <v>4.5999999999999996</v>
      </c>
    </row>
    <row r="51" spans="1:63" x14ac:dyDescent="0.25">
      <c r="A51" s="100" t="s">
        <v>129</v>
      </c>
      <c r="B51" s="99" t="s">
        <v>217</v>
      </c>
      <c r="C51" s="95" t="s">
        <v>2</v>
      </c>
      <c r="D51" s="95" t="s">
        <v>2</v>
      </c>
      <c r="E51" s="95" t="s">
        <v>2</v>
      </c>
      <c r="F51" s="95" t="s">
        <v>2</v>
      </c>
      <c r="G51" s="95" t="s">
        <v>2</v>
      </c>
      <c r="H51" s="95" t="s">
        <v>2</v>
      </c>
      <c r="I51" s="95" t="s">
        <v>2</v>
      </c>
      <c r="J51" s="95" t="s">
        <v>2</v>
      </c>
      <c r="K51" s="95" t="s">
        <v>2</v>
      </c>
      <c r="L51" s="95" t="s">
        <v>2</v>
      </c>
      <c r="M51" s="95" t="s">
        <v>2</v>
      </c>
      <c r="N51" s="95" t="s">
        <v>2</v>
      </c>
      <c r="O51" s="95" t="s">
        <v>2</v>
      </c>
      <c r="P51" s="95" t="s">
        <v>2</v>
      </c>
      <c r="Q51" s="95" t="s">
        <v>2</v>
      </c>
      <c r="R51" s="95" t="s">
        <v>2</v>
      </c>
      <c r="S51" s="95" t="s">
        <v>2</v>
      </c>
      <c r="T51" s="95" t="s">
        <v>2</v>
      </c>
      <c r="U51" s="95" t="s">
        <v>2</v>
      </c>
      <c r="V51" s="95" t="s">
        <v>2</v>
      </c>
      <c r="W51" s="95" t="s">
        <v>2</v>
      </c>
      <c r="X51" s="95" t="s">
        <v>2</v>
      </c>
      <c r="Y51" s="95" t="s">
        <v>2</v>
      </c>
      <c r="Z51" s="95" t="s">
        <v>2</v>
      </c>
      <c r="AA51" s="95" t="s">
        <v>2</v>
      </c>
      <c r="AB51" s="95" t="s">
        <v>2</v>
      </c>
      <c r="AC51" s="95" t="s">
        <v>2</v>
      </c>
      <c r="AD51" s="95" t="s">
        <v>2</v>
      </c>
      <c r="AE51" s="95" t="s">
        <v>2</v>
      </c>
      <c r="AF51" s="95" t="s">
        <v>2</v>
      </c>
      <c r="AG51" s="95" t="s">
        <v>2</v>
      </c>
      <c r="AH51" s="95">
        <v>48</v>
      </c>
      <c r="AI51" s="98">
        <v>45.9</v>
      </c>
      <c r="AJ51" s="98">
        <v>45.5</v>
      </c>
      <c r="AK51" s="96">
        <v>44</v>
      </c>
      <c r="AL51" s="96">
        <v>45.7</v>
      </c>
      <c r="AM51" s="96">
        <v>47.5</v>
      </c>
      <c r="AN51" s="96">
        <v>49.3</v>
      </c>
      <c r="AO51" s="96">
        <v>50</v>
      </c>
      <c r="AP51" s="96">
        <v>49.8</v>
      </c>
      <c r="AQ51" s="97">
        <v>27.9</v>
      </c>
      <c r="AR51" s="96">
        <v>27.7</v>
      </c>
      <c r="AS51" s="97">
        <v>38.299999999999997</v>
      </c>
      <c r="AT51" s="96">
        <v>36.6</v>
      </c>
      <c r="AU51" s="97">
        <v>48.8</v>
      </c>
      <c r="AV51" s="96">
        <v>46</v>
      </c>
      <c r="AW51" s="96">
        <v>42</v>
      </c>
      <c r="AX51" s="96">
        <v>33</v>
      </c>
      <c r="AY51" s="96">
        <v>41</v>
      </c>
      <c r="AZ51" s="96">
        <v>49.5</v>
      </c>
      <c r="BA51" s="96">
        <v>45.1</v>
      </c>
      <c r="BB51" s="96">
        <v>44.9</v>
      </c>
      <c r="BC51" s="96">
        <v>40.6</v>
      </c>
      <c r="BD51" s="96">
        <v>40.5</v>
      </c>
      <c r="BE51" s="95">
        <v>35</v>
      </c>
      <c r="BF51" s="95">
        <v>46</v>
      </c>
      <c r="BG51" s="95">
        <v>55</v>
      </c>
      <c r="BH51" s="95">
        <v>53</v>
      </c>
      <c r="BI51" s="95">
        <v>52</v>
      </c>
      <c r="BJ51" s="95">
        <v>53</v>
      </c>
      <c r="BK51" s="94">
        <v>44</v>
      </c>
    </row>
    <row r="52" spans="1:63" x14ac:dyDescent="0.25">
      <c r="A52" s="100" t="s">
        <v>130</v>
      </c>
      <c r="B52" s="99" t="s">
        <v>217</v>
      </c>
      <c r="C52" s="95" t="s">
        <v>2</v>
      </c>
      <c r="D52" s="95" t="s">
        <v>2</v>
      </c>
      <c r="E52" s="95" t="s">
        <v>2</v>
      </c>
      <c r="F52" s="95" t="s">
        <v>2</v>
      </c>
      <c r="G52" s="95" t="s">
        <v>2</v>
      </c>
      <c r="H52" s="95" t="s">
        <v>2</v>
      </c>
      <c r="I52" s="95" t="s">
        <v>2</v>
      </c>
      <c r="J52" s="95" t="s">
        <v>2</v>
      </c>
      <c r="K52" s="95" t="s">
        <v>2</v>
      </c>
      <c r="L52" s="95" t="s">
        <v>2</v>
      </c>
      <c r="M52" s="95" t="s">
        <v>2</v>
      </c>
      <c r="N52" s="95" t="s">
        <v>2</v>
      </c>
      <c r="O52" s="95" t="s">
        <v>2</v>
      </c>
      <c r="P52" s="95" t="s">
        <v>2</v>
      </c>
      <c r="Q52" s="95" t="s">
        <v>2</v>
      </c>
      <c r="R52" s="95" t="s">
        <v>2</v>
      </c>
      <c r="S52" s="95" t="s">
        <v>2</v>
      </c>
      <c r="T52" s="95" t="s">
        <v>2</v>
      </c>
      <c r="U52" s="95" t="s">
        <v>2</v>
      </c>
      <c r="V52" s="95" t="s">
        <v>2</v>
      </c>
      <c r="W52" s="95" t="s">
        <v>2</v>
      </c>
      <c r="X52" s="95" t="s">
        <v>2</v>
      </c>
      <c r="Y52" s="95" t="s">
        <v>2</v>
      </c>
      <c r="Z52" s="95" t="s">
        <v>2</v>
      </c>
      <c r="AA52" s="95" t="s">
        <v>2</v>
      </c>
      <c r="AB52" s="95" t="s">
        <v>2</v>
      </c>
      <c r="AC52" s="95" t="s">
        <v>2</v>
      </c>
      <c r="AD52" s="95" t="s">
        <v>2</v>
      </c>
      <c r="AE52" s="95" t="s">
        <v>2</v>
      </c>
      <c r="AF52" s="95" t="s">
        <v>2</v>
      </c>
      <c r="AG52" s="95" t="s">
        <v>2</v>
      </c>
      <c r="AH52" s="1135">
        <v>3780</v>
      </c>
      <c r="AI52" s="1135">
        <v>3870</v>
      </c>
      <c r="AJ52" s="1135">
        <v>1480</v>
      </c>
      <c r="AK52" s="1136">
        <v>9520</v>
      </c>
      <c r="AL52" s="1136">
        <v>7580</v>
      </c>
      <c r="AM52" s="1136">
        <v>5980</v>
      </c>
      <c r="AN52" s="1136">
        <v>1100</v>
      </c>
      <c r="AO52" s="1136">
        <v>966</v>
      </c>
      <c r="AP52" s="1136">
        <v>1030</v>
      </c>
      <c r="AQ52" s="1137">
        <v>199</v>
      </c>
      <c r="AR52" s="1136">
        <v>589</v>
      </c>
      <c r="AS52" s="1137">
        <v>3490</v>
      </c>
      <c r="AT52" s="1136">
        <v>396</v>
      </c>
      <c r="AU52" s="1137">
        <v>1010</v>
      </c>
      <c r="AV52" s="1136">
        <v>835</v>
      </c>
      <c r="AW52" s="1136">
        <v>2080</v>
      </c>
      <c r="AX52" s="1136">
        <v>614</v>
      </c>
      <c r="AY52" s="1136">
        <v>1720</v>
      </c>
      <c r="AZ52" s="1136">
        <v>709</v>
      </c>
      <c r="BA52" s="1136">
        <v>3160</v>
      </c>
      <c r="BB52" s="1136">
        <v>437</v>
      </c>
      <c r="BC52" s="1136">
        <v>2330</v>
      </c>
      <c r="BD52" s="1136">
        <v>932</v>
      </c>
      <c r="BE52" s="1135">
        <v>267</v>
      </c>
      <c r="BF52" s="1135">
        <v>1670</v>
      </c>
      <c r="BG52" s="1135">
        <v>661</v>
      </c>
      <c r="BH52" s="1135">
        <v>522</v>
      </c>
      <c r="BI52" s="1135">
        <v>2290</v>
      </c>
      <c r="BJ52" s="1135">
        <v>1960</v>
      </c>
      <c r="BK52" s="1138">
        <v>3610</v>
      </c>
    </row>
    <row r="53" spans="1:63" x14ac:dyDescent="0.25">
      <c r="A53" s="100" t="s">
        <v>131</v>
      </c>
      <c r="B53" s="99" t="s">
        <v>217</v>
      </c>
      <c r="C53" s="95">
        <v>4.8000000000000001E-2</v>
      </c>
      <c r="D53" s="95">
        <v>1.0999999999999999E-2</v>
      </c>
      <c r="E53" s="95">
        <v>2.5999999999999999E-2</v>
      </c>
      <c r="F53" s="95">
        <v>6.1999999999999998E-3</v>
      </c>
      <c r="G53" s="95" t="s">
        <v>83</v>
      </c>
      <c r="H53" s="95" t="s">
        <v>83</v>
      </c>
      <c r="I53" s="117" t="s">
        <v>224</v>
      </c>
      <c r="J53" s="117" t="s">
        <v>223</v>
      </c>
      <c r="K53" s="95">
        <v>0.11</v>
      </c>
      <c r="L53" s="95">
        <v>7.9000000000000001E-2</v>
      </c>
      <c r="M53" s="95">
        <v>4.2000000000000003E-2</v>
      </c>
      <c r="N53" s="95">
        <v>0.02</v>
      </c>
      <c r="O53" s="95">
        <v>2.8000000000000001E-2</v>
      </c>
      <c r="P53" s="95">
        <v>1.7999999999999999E-2</v>
      </c>
      <c r="Q53" s="95">
        <v>1.2E-2</v>
      </c>
      <c r="R53" s="95">
        <v>2.4E-2</v>
      </c>
      <c r="S53" s="95">
        <v>1.6E-2</v>
      </c>
      <c r="T53" s="95">
        <v>3.6999999999999998E-2</v>
      </c>
      <c r="U53" s="95">
        <v>4.4999999999999998E-2</v>
      </c>
      <c r="V53" s="95">
        <v>2.3E-2</v>
      </c>
      <c r="W53" s="95">
        <v>3.4000000000000002E-2</v>
      </c>
      <c r="X53" s="95">
        <v>0.02</v>
      </c>
      <c r="Y53" s="95">
        <v>2.5999999999999999E-2</v>
      </c>
      <c r="Z53" s="95">
        <v>2.9000000000000001E-2</v>
      </c>
      <c r="AA53" s="95">
        <v>8.7999999999999995E-2</v>
      </c>
      <c r="AB53" s="95">
        <v>5.5E-2</v>
      </c>
      <c r="AC53" s="95">
        <v>7.0000000000000001E-3</v>
      </c>
      <c r="AD53" s="95">
        <v>3.9E-2</v>
      </c>
      <c r="AE53" s="95">
        <v>1.0999999999999999E-2</v>
      </c>
      <c r="AF53" s="95">
        <v>1.7000000000000001E-2</v>
      </c>
      <c r="AG53" s="95">
        <v>7.3000000000000001E-3</v>
      </c>
      <c r="AH53" s="95">
        <v>1.4999999999999999E-2</v>
      </c>
      <c r="AI53" s="95">
        <v>1.2999999999999999E-2</v>
      </c>
      <c r="AJ53" s="95">
        <v>1.0999999999999999E-2</v>
      </c>
      <c r="AK53" s="116">
        <v>1.4999999999999999E-2</v>
      </c>
      <c r="AL53" s="116">
        <v>1.4E-2</v>
      </c>
      <c r="AM53" s="116">
        <v>1.4E-2</v>
      </c>
      <c r="AN53" s="116">
        <v>1.0999999999999999E-2</v>
      </c>
      <c r="AO53" s="116">
        <v>1.2E-2</v>
      </c>
      <c r="AP53" s="116">
        <v>0.01</v>
      </c>
      <c r="AQ53" s="115">
        <v>1.6799999999999999E-2</v>
      </c>
      <c r="AR53" s="114">
        <v>1.2500000000000001E-2</v>
      </c>
      <c r="AS53" s="115">
        <v>2.35E-2</v>
      </c>
      <c r="AT53" s="114">
        <v>2.58E-2</v>
      </c>
      <c r="AU53" s="115">
        <v>1.44E-2</v>
      </c>
      <c r="AV53" s="114">
        <v>6.4000000000000003E-3</v>
      </c>
      <c r="AW53" s="114">
        <v>2.4199999999999999E-2</v>
      </c>
      <c r="AX53" s="114">
        <v>3.0499999999999999E-2</v>
      </c>
      <c r="AY53" s="114">
        <v>2.7699999999999999E-2</v>
      </c>
      <c r="AZ53" s="114">
        <v>1.1299999999999999E-2</v>
      </c>
      <c r="BA53" s="114">
        <v>3.6200000000000003E-2</v>
      </c>
      <c r="BB53" s="114">
        <v>1.1900000000000001E-2</v>
      </c>
      <c r="BC53" s="114">
        <v>1.41E-2</v>
      </c>
      <c r="BD53" s="114">
        <v>9.4999999999999998E-3</v>
      </c>
      <c r="BE53" s="113">
        <v>1.2E-2</v>
      </c>
      <c r="BF53" s="113">
        <v>1.9E-2</v>
      </c>
      <c r="BG53" s="113">
        <v>1.4E-2</v>
      </c>
      <c r="BH53" s="113">
        <v>1.7999999999999999E-2</v>
      </c>
      <c r="BI53" s="113">
        <v>1.6E-2</v>
      </c>
      <c r="BJ53" s="113">
        <v>1.6E-2</v>
      </c>
      <c r="BK53" s="112">
        <v>1.4E-2</v>
      </c>
    </row>
    <row r="54" spans="1:63" x14ac:dyDescent="0.25">
      <c r="A54" s="100" t="s">
        <v>133</v>
      </c>
      <c r="B54" s="99" t="s">
        <v>217</v>
      </c>
      <c r="C54" s="95" t="s">
        <v>222</v>
      </c>
      <c r="D54" s="95" t="s">
        <v>222</v>
      </c>
      <c r="E54" s="95" t="s">
        <v>222</v>
      </c>
      <c r="F54" s="95" t="s">
        <v>222</v>
      </c>
      <c r="G54" s="95" t="s">
        <v>222</v>
      </c>
      <c r="H54" s="95" t="s">
        <v>222</v>
      </c>
      <c r="I54" s="98">
        <v>13.4</v>
      </c>
      <c r="J54" s="98">
        <v>13.4</v>
      </c>
      <c r="K54" s="101">
        <v>6.3</v>
      </c>
      <c r="L54" s="95" t="s">
        <v>222</v>
      </c>
      <c r="M54" s="95" t="s">
        <v>222</v>
      </c>
      <c r="N54" s="95" t="s">
        <v>222</v>
      </c>
      <c r="O54" s="101">
        <v>5.0999999999999996</v>
      </c>
      <c r="P54" s="101">
        <v>6.6</v>
      </c>
      <c r="Q54" s="95" t="s">
        <v>222</v>
      </c>
      <c r="R54" s="95" t="s">
        <v>222</v>
      </c>
      <c r="S54" s="95" t="s">
        <v>222</v>
      </c>
      <c r="T54" s="95" t="s">
        <v>222</v>
      </c>
      <c r="U54" s="95" t="s">
        <v>222</v>
      </c>
      <c r="V54" s="101">
        <v>4.8</v>
      </c>
      <c r="W54" s="101">
        <v>7.3</v>
      </c>
      <c r="X54" s="101">
        <v>7.3</v>
      </c>
      <c r="Y54" s="95" t="s">
        <v>222</v>
      </c>
      <c r="Z54" s="95" t="s">
        <v>222</v>
      </c>
      <c r="AA54" s="95" t="s">
        <v>222</v>
      </c>
      <c r="AB54" s="95">
        <v>8.4</v>
      </c>
      <c r="AC54" s="95" t="s">
        <v>222</v>
      </c>
      <c r="AD54" s="95">
        <v>6.9</v>
      </c>
      <c r="AE54" s="95" t="s">
        <v>222</v>
      </c>
      <c r="AF54" s="95" t="s">
        <v>222</v>
      </c>
      <c r="AG54" s="95" t="s">
        <v>222</v>
      </c>
      <c r="AH54" s="95">
        <v>1.77</v>
      </c>
      <c r="AI54" s="95">
        <v>2.4700000000000002</v>
      </c>
      <c r="AJ54" s="95">
        <v>1.29</v>
      </c>
      <c r="AK54" s="102">
        <v>3.88</v>
      </c>
      <c r="AL54" s="102">
        <v>3.34</v>
      </c>
      <c r="AM54" s="102">
        <v>3.22</v>
      </c>
      <c r="AN54" s="102">
        <v>1.05</v>
      </c>
      <c r="AO54" s="102">
        <v>1.04</v>
      </c>
      <c r="AP54" s="102">
        <v>1.1399999999999999</v>
      </c>
      <c r="AQ54" s="103" t="s">
        <v>108</v>
      </c>
      <c r="AR54" s="102">
        <v>3</v>
      </c>
      <c r="AS54" s="103">
        <v>3.2</v>
      </c>
      <c r="AT54" s="102">
        <v>1.1000000000000001</v>
      </c>
      <c r="AU54" s="103">
        <v>2.2000000000000002</v>
      </c>
      <c r="AV54" s="102">
        <v>1.5</v>
      </c>
      <c r="AW54" s="102">
        <v>2.6</v>
      </c>
      <c r="AX54" s="102">
        <v>1.1000000000000001</v>
      </c>
      <c r="AY54" s="102">
        <v>3</v>
      </c>
      <c r="AZ54" s="102">
        <v>1.5</v>
      </c>
      <c r="BA54" s="102">
        <v>1.5</v>
      </c>
      <c r="BB54" s="102" t="s">
        <v>148</v>
      </c>
      <c r="BC54" s="102">
        <v>3.4</v>
      </c>
      <c r="BD54" s="102">
        <v>2</v>
      </c>
      <c r="BE54" s="95">
        <v>1.2</v>
      </c>
      <c r="BF54" s="95">
        <v>3.5</v>
      </c>
      <c r="BG54" s="95">
        <v>1.4</v>
      </c>
      <c r="BH54" s="95">
        <v>1.5</v>
      </c>
      <c r="BI54" s="95">
        <v>2.8</v>
      </c>
      <c r="BJ54" s="95">
        <v>2.6</v>
      </c>
      <c r="BK54" s="111">
        <v>6</v>
      </c>
    </row>
    <row r="55" spans="1:63" x14ac:dyDescent="0.25">
      <c r="A55" s="100" t="s">
        <v>134</v>
      </c>
      <c r="B55" s="99" t="s">
        <v>217</v>
      </c>
      <c r="C55" s="98">
        <v>30.8</v>
      </c>
      <c r="D55" s="98">
        <v>32.299999999999997</v>
      </c>
      <c r="E55" s="98">
        <v>34.9</v>
      </c>
      <c r="F55" s="98">
        <v>18.100000000000001</v>
      </c>
      <c r="G55" s="98">
        <v>16.899999999999999</v>
      </c>
      <c r="H55" s="98">
        <v>22</v>
      </c>
      <c r="I55" s="98">
        <v>42.7</v>
      </c>
      <c r="J55" s="98">
        <v>42.3</v>
      </c>
      <c r="K55" s="98">
        <v>42.8</v>
      </c>
      <c r="L55" s="98">
        <v>59.6</v>
      </c>
      <c r="M55" s="98">
        <v>49.9</v>
      </c>
      <c r="N55" s="98">
        <v>43.9</v>
      </c>
      <c r="O55" s="98">
        <v>53.9</v>
      </c>
      <c r="P55" s="98">
        <v>41</v>
      </c>
      <c r="Q55" s="98">
        <v>53.2</v>
      </c>
      <c r="R55" s="98">
        <v>39.200000000000003</v>
      </c>
      <c r="S55" s="98">
        <v>41.9</v>
      </c>
      <c r="T55" s="98">
        <v>40.700000000000003</v>
      </c>
      <c r="U55" s="98">
        <v>41.3</v>
      </c>
      <c r="V55" s="98">
        <v>48.7</v>
      </c>
      <c r="W55" s="98">
        <v>56.3</v>
      </c>
      <c r="X55" s="98">
        <v>39.9</v>
      </c>
      <c r="Y55" s="98">
        <v>44.4</v>
      </c>
      <c r="Z55" s="98">
        <v>44</v>
      </c>
      <c r="AA55" s="98">
        <v>44.4</v>
      </c>
      <c r="AB55" s="98">
        <v>64.8</v>
      </c>
      <c r="AC55" s="98">
        <v>16.5</v>
      </c>
      <c r="AD55" s="98">
        <v>68.8</v>
      </c>
      <c r="AE55" s="98">
        <v>34.6</v>
      </c>
      <c r="AF55" s="98">
        <v>30.9</v>
      </c>
      <c r="AG55" s="98">
        <v>37.799999999999997</v>
      </c>
      <c r="AH55" s="98">
        <v>47.2</v>
      </c>
      <c r="AI55" s="98">
        <v>44</v>
      </c>
      <c r="AJ55" s="98">
        <v>42.4</v>
      </c>
      <c r="AK55" s="96">
        <v>51.7</v>
      </c>
      <c r="AL55" s="96">
        <v>47.7</v>
      </c>
      <c r="AM55" s="96">
        <v>49.1</v>
      </c>
      <c r="AN55" s="96">
        <v>43</v>
      </c>
      <c r="AO55" s="96">
        <v>46.4</v>
      </c>
      <c r="AP55" s="96">
        <v>47.6</v>
      </c>
      <c r="AQ55" s="97">
        <v>22.7</v>
      </c>
      <c r="AR55" s="96">
        <v>28.2</v>
      </c>
      <c r="AS55" s="97">
        <v>43.4</v>
      </c>
      <c r="AT55" s="96">
        <v>38.4</v>
      </c>
      <c r="AU55" s="97">
        <v>48.6</v>
      </c>
      <c r="AV55" s="96">
        <v>37.9</v>
      </c>
      <c r="AW55" s="96">
        <v>52.2</v>
      </c>
      <c r="AX55" s="96">
        <v>28.8</v>
      </c>
      <c r="AY55" s="96">
        <v>47.9</v>
      </c>
      <c r="AZ55" s="96">
        <v>46.3</v>
      </c>
      <c r="BA55" s="96">
        <v>39</v>
      </c>
      <c r="BB55" s="96">
        <v>35.4</v>
      </c>
      <c r="BC55" s="96">
        <v>36.799999999999997</v>
      </c>
      <c r="BD55" s="96">
        <v>31.4</v>
      </c>
      <c r="BE55" s="95">
        <v>27</v>
      </c>
      <c r="BF55" s="95">
        <v>49</v>
      </c>
      <c r="BG55" s="95">
        <v>46</v>
      </c>
      <c r="BH55" s="95">
        <v>44</v>
      </c>
      <c r="BI55" s="95">
        <v>52</v>
      </c>
      <c r="BJ55" s="95">
        <v>42</v>
      </c>
      <c r="BK55" s="94">
        <v>35</v>
      </c>
    </row>
    <row r="56" spans="1:63" x14ac:dyDescent="0.25">
      <c r="A56" s="100" t="s">
        <v>135</v>
      </c>
      <c r="B56" s="99" t="s">
        <v>217</v>
      </c>
      <c r="C56" s="95" t="s">
        <v>218</v>
      </c>
      <c r="D56" s="95" t="s">
        <v>218</v>
      </c>
      <c r="E56" s="95" t="s">
        <v>218</v>
      </c>
      <c r="F56" s="95" t="s">
        <v>218</v>
      </c>
      <c r="G56" s="95" t="s">
        <v>218</v>
      </c>
      <c r="H56" s="95" t="s">
        <v>218</v>
      </c>
      <c r="I56" s="95" t="s">
        <v>218</v>
      </c>
      <c r="J56" s="95" t="s">
        <v>218</v>
      </c>
      <c r="K56" s="95" t="s">
        <v>218</v>
      </c>
      <c r="L56" s="95" t="s">
        <v>218</v>
      </c>
      <c r="M56" s="95" t="s">
        <v>218</v>
      </c>
      <c r="N56" s="95" t="s">
        <v>218</v>
      </c>
      <c r="O56" s="95" t="s">
        <v>218</v>
      </c>
      <c r="P56" s="95" t="s">
        <v>218</v>
      </c>
      <c r="Q56" s="95" t="s">
        <v>218</v>
      </c>
      <c r="R56" s="95" t="s">
        <v>218</v>
      </c>
      <c r="S56" s="95" t="s">
        <v>218</v>
      </c>
      <c r="T56" s="95" t="s">
        <v>218</v>
      </c>
      <c r="U56" s="95" t="s">
        <v>218</v>
      </c>
      <c r="V56" s="95" t="s">
        <v>218</v>
      </c>
      <c r="W56" s="95" t="s">
        <v>218</v>
      </c>
      <c r="X56" s="95" t="s">
        <v>218</v>
      </c>
      <c r="Y56" s="95" t="s">
        <v>218</v>
      </c>
      <c r="Z56" s="95" t="s">
        <v>218</v>
      </c>
      <c r="AA56" s="95" t="s">
        <v>218</v>
      </c>
      <c r="AB56" s="95" t="s">
        <v>218</v>
      </c>
      <c r="AC56" s="95" t="s">
        <v>218</v>
      </c>
      <c r="AD56" s="95" t="s">
        <v>218</v>
      </c>
      <c r="AE56" s="95" t="s">
        <v>218</v>
      </c>
      <c r="AF56" s="95" t="s">
        <v>218</v>
      </c>
      <c r="AG56" s="95" t="s">
        <v>218</v>
      </c>
      <c r="AH56" s="95">
        <v>0.16</v>
      </c>
      <c r="AI56" s="95">
        <v>0.16</v>
      </c>
      <c r="AJ56" s="95">
        <v>0.13</v>
      </c>
      <c r="AK56" s="102">
        <v>0.22</v>
      </c>
      <c r="AL56" s="102">
        <v>0.18</v>
      </c>
      <c r="AM56" s="102">
        <v>0.18</v>
      </c>
      <c r="AN56" s="102">
        <v>0.13</v>
      </c>
      <c r="AO56" s="102">
        <v>0.14000000000000001</v>
      </c>
      <c r="AP56" s="102">
        <v>0.13</v>
      </c>
      <c r="AQ56" s="110" t="s">
        <v>181</v>
      </c>
      <c r="AR56" s="109">
        <v>0.21</v>
      </c>
      <c r="AS56" s="110">
        <v>0.22</v>
      </c>
      <c r="AT56" s="109">
        <v>0.21</v>
      </c>
      <c r="AU56" s="110" t="s">
        <v>181</v>
      </c>
      <c r="AV56" s="109">
        <v>0.21</v>
      </c>
      <c r="AW56" s="109">
        <v>0.2</v>
      </c>
      <c r="AX56" s="109">
        <v>0.21</v>
      </c>
      <c r="AY56" s="109">
        <v>0.21</v>
      </c>
      <c r="AZ56" s="109" t="s">
        <v>181</v>
      </c>
      <c r="BA56" s="109" t="s">
        <v>181</v>
      </c>
      <c r="BB56" s="109" t="s">
        <v>181</v>
      </c>
      <c r="BC56" s="109" t="s">
        <v>181</v>
      </c>
      <c r="BD56" s="109" t="s">
        <v>181</v>
      </c>
      <c r="BE56" s="95" t="s">
        <v>181</v>
      </c>
      <c r="BF56" s="95">
        <v>0.26</v>
      </c>
      <c r="BG56" s="95">
        <v>0.2</v>
      </c>
      <c r="BH56" s="95">
        <v>0.24</v>
      </c>
      <c r="BI56" s="95">
        <v>0.24</v>
      </c>
      <c r="BJ56" s="95" t="s">
        <v>181</v>
      </c>
      <c r="BK56" s="94" t="s">
        <v>181</v>
      </c>
    </row>
    <row r="57" spans="1:63" x14ac:dyDescent="0.25">
      <c r="A57" s="100" t="s">
        <v>137</v>
      </c>
      <c r="B57" s="99" t="s">
        <v>217</v>
      </c>
      <c r="C57" s="95" t="s">
        <v>218</v>
      </c>
      <c r="D57" s="95" t="s">
        <v>218</v>
      </c>
      <c r="E57" s="95" t="s">
        <v>218</v>
      </c>
      <c r="F57" s="95" t="s">
        <v>218</v>
      </c>
      <c r="G57" s="95" t="s">
        <v>218</v>
      </c>
      <c r="H57" s="95" t="s">
        <v>218</v>
      </c>
      <c r="I57" s="95" t="s">
        <v>218</v>
      </c>
      <c r="J57" s="95" t="s">
        <v>218</v>
      </c>
      <c r="K57" s="95" t="s">
        <v>218</v>
      </c>
      <c r="L57" s="95" t="s">
        <v>218</v>
      </c>
      <c r="M57" s="95" t="s">
        <v>218</v>
      </c>
      <c r="N57" s="95" t="s">
        <v>218</v>
      </c>
      <c r="O57" s="95" t="s">
        <v>218</v>
      </c>
      <c r="P57" s="95" t="s">
        <v>218</v>
      </c>
      <c r="Q57" s="95" t="s">
        <v>218</v>
      </c>
      <c r="R57" s="95" t="s">
        <v>218</v>
      </c>
      <c r="S57" s="95" t="s">
        <v>218</v>
      </c>
      <c r="T57" s="95" t="s">
        <v>218</v>
      </c>
      <c r="U57" s="95" t="s">
        <v>218</v>
      </c>
      <c r="V57" s="95" t="s">
        <v>218</v>
      </c>
      <c r="W57" s="95" t="s">
        <v>218</v>
      </c>
      <c r="X57" s="95" t="s">
        <v>218</v>
      </c>
      <c r="Y57" s="95" t="s">
        <v>218</v>
      </c>
      <c r="Z57" s="95" t="s">
        <v>218</v>
      </c>
      <c r="AA57" s="95" t="s">
        <v>218</v>
      </c>
      <c r="AB57" s="95" t="s">
        <v>218</v>
      </c>
      <c r="AC57" s="95" t="s">
        <v>218</v>
      </c>
      <c r="AD57" s="95" t="s">
        <v>218</v>
      </c>
      <c r="AE57" s="95" t="s">
        <v>218</v>
      </c>
      <c r="AF57" s="95" t="s">
        <v>218</v>
      </c>
      <c r="AG57" s="95" t="s">
        <v>218</v>
      </c>
      <c r="AH57" s="95" t="s">
        <v>51</v>
      </c>
      <c r="AI57" s="95" t="s">
        <v>51</v>
      </c>
      <c r="AJ57" s="95" t="s">
        <v>51</v>
      </c>
      <c r="AK57" s="102">
        <v>0.22</v>
      </c>
      <c r="AL57" s="102">
        <v>0.18</v>
      </c>
      <c r="AM57" s="102">
        <v>0.18</v>
      </c>
      <c r="AN57" s="102">
        <v>0.13</v>
      </c>
      <c r="AO57" s="102">
        <v>0.14000000000000001</v>
      </c>
      <c r="AP57" s="102">
        <v>0.13</v>
      </c>
      <c r="AQ57" s="110" t="s">
        <v>181</v>
      </c>
      <c r="AR57" s="109">
        <v>0.21</v>
      </c>
      <c r="AS57" s="110" t="s">
        <v>181</v>
      </c>
      <c r="AT57" s="109">
        <v>0.21</v>
      </c>
      <c r="AU57" s="110" t="s">
        <v>181</v>
      </c>
      <c r="AV57" s="109">
        <v>0.21</v>
      </c>
      <c r="AW57" s="109" t="s">
        <v>181</v>
      </c>
      <c r="AX57" s="109">
        <v>0.21</v>
      </c>
      <c r="AY57" s="109" t="s">
        <v>181</v>
      </c>
      <c r="AZ57" s="109" t="s">
        <v>181</v>
      </c>
      <c r="BA57" s="109" t="s">
        <v>181</v>
      </c>
      <c r="BB57" s="109" t="s">
        <v>181</v>
      </c>
      <c r="BC57" s="109" t="s">
        <v>181</v>
      </c>
      <c r="BD57" s="109" t="s">
        <v>181</v>
      </c>
      <c r="BE57" s="95" t="s">
        <v>181</v>
      </c>
      <c r="BF57" s="95" t="s">
        <v>181</v>
      </c>
      <c r="BG57" s="95" t="s">
        <v>181</v>
      </c>
      <c r="BH57" s="95" t="s">
        <v>181</v>
      </c>
      <c r="BI57" s="95" t="s">
        <v>181</v>
      </c>
      <c r="BJ57" s="95" t="s">
        <v>181</v>
      </c>
      <c r="BK57" s="94" t="s">
        <v>181</v>
      </c>
    </row>
    <row r="58" spans="1:63" x14ac:dyDescent="0.25">
      <c r="A58" s="100" t="s">
        <v>138</v>
      </c>
      <c r="B58" s="99" t="s">
        <v>217</v>
      </c>
      <c r="C58" s="95" t="s">
        <v>2</v>
      </c>
      <c r="D58" s="95" t="s">
        <v>2</v>
      </c>
      <c r="E58" s="95" t="s">
        <v>2</v>
      </c>
      <c r="F58" s="95" t="s">
        <v>2</v>
      </c>
      <c r="G58" s="95" t="s">
        <v>2</v>
      </c>
      <c r="H58" s="95" t="s">
        <v>2</v>
      </c>
      <c r="I58" s="95" t="s">
        <v>2</v>
      </c>
      <c r="J58" s="95" t="s">
        <v>2</v>
      </c>
      <c r="K58" s="95" t="s">
        <v>2</v>
      </c>
      <c r="L58" s="95" t="s">
        <v>2</v>
      </c>
      <c r="M58" s="95" t="s">
        <v>2</v>
      </c>
      <c r="N58" s="95" t="s">
        <v>2</v>
      </c>
      <c r="O58" s="95" t="s">
        <v>2</v>
      </c>
      <c r="P58" s="95" t="s">
        <v>2</v>
      </c>
      <c r="Q58" s="95" t="s">
        <v>2</v>
      </c>
      <c r="R58" s="95" t="s">
        <v>2</v>
      </c>
      <c r="S58" s="95" t="s">
        <v>2</v>
      </c>
      <c r="T58" s="95" t="s">
        <v>2</v>
      </c>
      <c r="U58" s="95" t="s">
        <v>2</v>
      </c>
      <c r="V58" s="95" t="s">
        <v>2</v>
      </c>
      <c r="W58" s="95" t="s">
        <v>2</v>
      </c>
      <c r="X58" s="95" t="s">
        <v>2</v>
      </c>
      <c r="Y58" s="95" t="s">
        <v>2</v>
      </c>
      <c r="Z58" s="95" t="s">
        <v>2</v>
      </c>
      <c r="AA58" s="95" t="s">
        <v>2</v>
      </c>
      <c r="AB58" s="95" t="s">
        <v>2</v>
      </c>
      <c r="AC58" s="95" t="s">
        <v>2</v>
      </c>
      <c r="AD58" s="95" t="s">
        <v>2</v>
      </c>
      <c r="AE58" s="95" t="s">
        <v>2</v>
      </c>
      <c r="AF58" s="95" t="s">
        <v>2</v>
      </c>
      <c r="AG58" s="95" t="s">
        <v>2</v>
      </c>
      <c r="AH58" s="95">
        <v>12.9</v>
      </c>
      <c r="AI58" s="95">
        <v>12.6</v>
      </c>
      <c r="AJ58" s="95">
        <v>11.1</v>
      </c>
      <c r="AK58" s="96">
        <v>240</v>
      </c>
      <c r="AL58" s="96">
        <v>220</v>
      </c>
      <c r="AM58" s="96">
        <v>280</v>
      </c>
      <c r="AN58" s="96">
        <v>240</v>
      </c>
      <c r="AO58" s="96">
        <v>240</v>
      </c>
      <c r="AP58" s="96">
        <v>250</v>
      </c>
      <c r="AQ58" s="97">
        <v>10.3</v>
      </c>
      <c r="AR58" s="96">
        <v>10.199999999999999</v>
      </c>
      <c r="AS58" s="97">
        <v>11.5</v>
      </c>
      <c r="AT58" s="96">
        <v>10.5</v>
      </c>
      <c r="AU58" s="97">
        <v>13.8</v>
      </c>
      <c r="AV58" s="96">
        <v>12</v>
      </c>
      <c r="AW58" s="96">
        <v>13.3</v>
      </c>
      <c r="AX58" s="102">
        <v>7.9</v>
      </c>
      <c r="AY58" s="96">
        <v>12</v>
      </c>
      <c r="AZ58" s="96">
        <v>15.6</v>
      </c>
      <c r="BA58" s="96">
        <v>15.2</v>
      </c>
      <c r="BB58" s="96">
        <v>14.7</v>
      </c>
      <c r="BC58" s="96">
        <v>15</v>
      </c>
      <c r="BD58" s="96">
        <v>13.4</v>
      </c>
      <c r="BE58" s="95">
        <v>11</v>
      </c>
      <c r="BF58" s="95">
        <v>14</v>
      </c>
      <c r="BG58" s="95">
        <v>16</v>
      </c>
      <c r="BH58" s="95">
        <v>16</v>
      </c>
      <c r="BI58" s="95">
        <v>14</v>
      </c>
      <c r="BJ58" s="95">
        <v>15</v>
      </c>
      <c r="BK58" s="94">
        <v>14</v>
      </c>
    </row>
    <row r="59" spans="1:63" x14ac:dyDescent="0.25">
      <c r="A59" s="100" t="s">
        <v>221</v>
      </c>
      <c r="B59" s="99" t="s">
        <v>217</v>
      </c>
      <c r="C59" s="95" t="s">
        <v>2</v>
      </c>
      <c r="D59" s="95" t="s">
        <v>2</v>
      </c>
      <c r="E59" s="95" t="s">
        <v>2</v>
      </c>
      <c r="F59" s="95" t="s">
        <v>2</v>
      </c>
      <c r="G59" s="95" t="s">
        <v>2</v>
      </c>
      <c r="H59" s="95" t="s">
        <v>2</v>
      </c>
      <c r="I59" s="95" t="s">
        <v>2</v>
      </c>
      <c r="J59" s="95" t="s">
        <v>2</v>
      </c>
      <c r="K59" s="95" t="s">
        <v>2</v>
      </c>
      <c r="L59" s="95" t="s">
        <v>2</v>
      </c>
      <c r="M59" s="95" t="s">
        <v>2</v>
      </c>
      <c r="N59" s="95" t="s">
        <v>2</v>
      </c>
      <c r="O59" s="95" t="s">
        <v>2</v>
      </c>
      <c r="P59" s="95" t="s">
        <v>2</v>
      </c>
      <c r="Q59" s="95" t="s">
        <v>2</v>
      </c>
      <c r="R59" s="95" t="s">
        <v>2</v>
      </c>
      <c r="S59" s="95" t="s">
        <v>2</v>
      </c>
      <c r="T59" s="95" t="s">
        <v>2</v>
      </c>
      <c r="U59" s="95" t="s">
        <v>2</v>
      </c>
      <c r="V59" s="95" t="s">
        <v>2</v>
      </c>
      <c r="W59" s="95" t="s">
        <v>2</v>
      </c>
      <c r="X59" s="95" t="s">
        <v>2</v>
      </c>
      <c r="Y59" s="95" t="s">
        <v>2</v>
      </c>
      <c r="Z59" s="95" t="s">
        <v>2</v>
      </c>
      <c r="AA59" s="95" t="s">
        <v>2</v>
      </c>
      <c r="AB59" s="95" t="s">
        <v>2</v>
      </c>
      <c r="AC59" s="95" t="s">
        <v>2</v>
      </c>
      <c r="AD59" s="95" t="s">
        <v>2</v>
      </c>
      <c r="AE59" s="95" t="s">
        <v>2</v>
      </c>
      <c r="AF59" s="95" t="s">
        <v>2</v>
      </c>
      <c r="AG59" s="95" t="s">
        <v>2</v>
      </c>
      <c r="AH59" s="95" t="s">
        <v>2</v>
      </c>
      <c r="AI59" s="95" t="s">
        <v>2</v>
      </c>
      <c r="AJ59" s="95" t="s">
        <v>2</v>
      </c>
      <c r="AK59" s="102">
        <v>14.6</v>
      </c>
      <c r="AL59" s="102">
        <v>12.7</v>
      </c>
      <c r="AM59" s="102">
        <v>13.9</v>
      </c>
      <c r="AN59" s="102">
        <v>11.9</v>
      </c>
      <c r="AO59" s="102">
        <v>12.2</v>
      </c>
      <c r="AP59" s="102">
        <v>11.5</v>
      </c>
      <c r="AQ59" s="97" t="s">
        <v>220</v>
      </c>
      <c r="AR59" s="96">
        <v>700</v>
      </c>
      <c r="AS59" s="97">
        <v>700</v>
      </c>
      <c r="AT59" s="96">
        <v>600</v>
      </c>
      <c r="AU59" s="97">
        <v>700</v>
      </c>
      <c r="AV59" s="96" t="s">
        <v>220</v>
      </c>
      <c r="AW59" s="96">
        <v>700</v>
      </c>
      <c r="AX59" s="96" t="s">
        <v>220</v>
      </c>
      <c r="AY59" s="96">
        <v>700</v>
      </c>
      <c r="AZ59" s="96">
        <v>700</v>
      </c>
      <c r="BA59" s="96" t="s">
        <v>220</v>
      </c>
      <c r="BB59" s="96">
        <v>700</v>
      </c>
      <c r="BC59" s="96" t="s">
        <v>220</v>
      </c>
      <c r="BD59" s="96" t="s">
        <v>220</v>
      </c>
      <c r="BE59" s="95">
        <v>350</v>
      </c>
      <c r="BF59" s="95">
        <v>540</v>
      </c>
      <c r="BG59" s="95">
        <v>430</v>
      </c>
      <c r="BH59" s="95">
        <v>380</v>
      </c>
      <c r="BI59" s="95">
        <v>400</v>
      </c>
      <c r="BJ59" s="95">
        <v>290</v>
      </c>
      <c r="BK59" s="94">
        <v>220</v>
      </c>
    </row>
    <row r="60" spans="1:63" x14ac:dyDescent="0.25">
      <c r="A60" s="100" t="s">
        <v>139</v>
      </c>
      <c r="B60" s="99" t="s">
        <v>217</v>
      </c>
      <c r="C60" s="95" t="s">
        <v>148</v>
      </c>
      <c r="D60" s="95" t="s">
        <v>148</v>
      </c>
      <c r="E60" s="95" t="s">
        <v>148</v>
      </c>
      <c r="F60" s="95" t="s">
        <v>148</v>
      </c>
      <c r="G60" s="95" t="s">
        <v>148</v>
      </c>
      <c r="H60" s="95" t="s">
        <v>148</v>
      </c>
      <c r="I60" s="95" t="s">
        <v>148</v>
      </c>
      <c r="J60" s="95" t="s">
        <v>148</v>
      </c>
      <c r="K60" s="95" t="s">
        <v>148</v>
      </c>
      <c r="L60" s="95" t="s">
        <v>148</v>
      </c>
      <c r="M60" s="95" t="s">
        <v>148</v>
      </c>
      <c r="N60" s="95" t="s">
        <v>148</v>
      </c>
      <c r="O60" s="95" t="s">
        <v>148</v>
      </c>
      <c r="P60" s="95" t="s">
        <v>148</v>
      </c>
      <c r="Q60" s="95" t="s">
        <v>148</v>
      </c>
      <c r="R60" s="95" t="s">
        <v>148</v>
      </c>
      <c r="S60" s="95" t="s">
        <v>148</v>
      </c>
      <c r="T60" s="95" t="s">
        <v>148</v>
      </c>
      <c r="U60" s="95" t="s">
        <v>148</v>
      </c>
      <c r="V60" s="95" t="s">
        <v>148</v>
      </c>
      <c r="W60" s="95" t="s">
        <v>148</v>
      </c>
      <c r="X60" s="95" t="s">
        <v>148</v>
      </c>
      <c r="Y60" s="95" t="s">
        <v>148</v>
      </c>
      <c r="Z60" s="95" t="s">
        <v>148</v>
      </c>
      <c r="AA60" s="95" t="s">
        <v>148</v>
      </c>
      <c r="AB60" s="95" t="s">
        <v>148</v>
      </c>
      <c r="AC60" s="95" t="s">
        <v>148</v>
      </c>
      <c r="AD60" s="95" t="s">
        <v>148</v>
      </c>
      <c r="AE60" s="95" t="s">
        <v>148</v>
      </c>
      <c r="AF60" s="95" t="s">
        <v>148</v>
      </c>
      <c r="AG60" s="95" t="s">
        <v>148</v>
      </c>
      <c r="AH60" s="95">
        <v>0.27400000000000002</v>
      </c>
      <c r="AI60" s="95">
        <v>0.25800000000000001</v>
      </c>
      <c r="AJ60" s="95">
        <v>0.26</v>
      </c>
      <c r="AK60" s="102">
        <v>0.27600000000000002</v>
      </c>
      <c r="AL60" s="102">
        <v>0.26500000000000001</v>
      </c>
      <c r="AM60" s="102">
        <v>0.28199999999999997</v>
      </c>
      <c r="AN60" s="102">
        <v>0.26700000000000002</v>
      </c>
      <c r="AO60" s="102">
        <v>0.28899999999999998</v>
      </c>
      <c r="AP60" s="102">
        <v>0.28699999999999998</v>
      </c>
      <c r="AQ60" s="110">
        <v>0.16</v>
      </c>
      <c r="AR60" s="109">
        <v>0.19</v>
      </c>
      <c r="AS60" s="110">
        <v>0.28000000000000003</v>
      </c>
      <c r="AT60" s="109">
        <v>0.24</v>
      </c>
      <c r="AU60" s="110">
        <v>0.31</v>
      </c>
      <c r="AV60" s="109">
        <v>0.27</v>
      </c>
      <c r="AW60" s="109">
        <v>0.28999999999999998</v>
      </c>
      <c r="AX60" s="109">
        <v>0.17</v>
      </c>
      <c r="AY60" s="109">
        <v>0.28999999999999998</v>
      </c>
      <c r="AZ60" s="109">
        <v>0.31</v>
      </c>
      <c r="BA60" s="109">
        <v>0.27</v>
      </c>
      <c r="BB60" s="109">
        <v>0.24</v>
      </c>
      <c r="BC60" s="109">
        <v>0.27</v>
      </c>
      <c r="BD60" s="109">
        <v>0.23</v>
      </c>
      <c r="BE60" s="95">
        <v>0.19</v>
      </c>
      <c r="BF60" s="95">
        <v>0.34</v>
      </c>
      <c r="BG60" s="95">
        <v>0.31</v>
      </c>
      <c r="BH60" s="95">
        <v>0.31</v>
      </c>
      <c r="BI60" s="95">
        <v>0.35</v>
      </c>
      <c r="BJ60" s="95">
        <v>0.3</v>
      </c>
      <c r="BK60" s="94">
        <v>0.25</v>
      </c>
    </row>
    <row r="61" spans="1:63" x14ac:dyDescent="0.25">
      <c r="A61" s="100" t="s">
        <v>140</v>
      </c>
      <c r="B61" s="99" t="s">
        <v>217</v>
      </c>
      <c r="C61" s="95" t="s">
        <v>219</v>
      </c>
      <c r="D61" s="95" t="s">
        <v>219</v>
      </c>
      <c r="E61" s="95" t="s">
        <v>219</v>
      </c>
      <c r="F61" s="95" t="s">
        <v>219</v>
      </c>
      <c r="G61" s="95" t="s">
        <v>219</v>
      </c>
      <c r="H61" s="95" t="s">
        <v>219</v>
      </c>
      <c r="I61" s="95" t="s">
        <v>219</v>
      </c>
      <c r="J61" s="95" t="s">
        <v>219</v>
      </c>
      <c r="K61" s="95" t="s">
        <v>219</v>
      </c>
      <c r="L61" s="95" t="s">
        <v>219</v>
      </c>
      <c r="M61" s="95" t="s">
        <v>219</v>
      </c>
      <c r="N61" s="95" t="s">
        <v>219</v>
      </c>
      <c r="O61" s="95" t="s">
        <v>219</v>
      </c>
      <c r="P61" s="95" t="s">
        <v>219</v>
      </c>
      <c r="Q61" s="95" t="s">
        <v>219</v>
      </c>
      <c r="R61" s="95" t="s">
        <v>219</v>
      </c>
      <c r="S61" s="95" t="s">
        <v>219</v>
      </c>
      <c r="T61" s="95" t="s">
        <v>219</v>
      </c>
      <c r="U61" s="95" t="s">
        <v>219</v>
      </c>
      <c r="V61" s="95" t="s">
        <v>219</v>
      </c>
      <c r="W61" s="95" t="s">
        <v>219</v>
      </c>
      <c r="X61" s="95" t="s">
        <v>219</v>
      </c>
      <c r="Y61" s="95" t="s">
        <v>219</v>
      </c>
      <c r="Z61" s="95" t="s">
        <v>219</v>
      </c>
      <c r="AA61" s="95" t="s">
        <v>219</v>
      </c>
      <c r="AB61" s="95" t="s">
        <v>219</v>
      </c>
      <c r="AC61" s="95" t="s">
        <v>219</v>
      </c>
      <c r="AD61" s="95" t="s">
        <v>219</v>
      </c>
      <c r="AE61" s="95" t="s">
        <v>219</v>
      </c>
      <c r="AF61" s="95" t="s">
        <v>219</v>
      </c>
      <c r="AG61" s="95" t="s">
        <v>219</v>
      </c>
      <c r="AH61" s="95" t="s">
        <v>218</v>
      </c>
      <c r="AI61" s="95" t="s">
        <v>218</v>
      </c>
      <c r="AJ61" s="95" t="s">
        <v>218</v>
      </c>
      <c r="AK61" s="102" t="s">
        <v>218</v>
      </c>
      <c r="AL61" s="102" t="s">
        <v>218</v>
      </c>
      <c r="AM61" s="102" t="s">
        <v>218</v>
      </c>
      <c r="AN61" s="102" t="s">
        <v>218</v>
      </c>
      <c r="AO61" s="102" t="s">
        <v>218</v>
      </c>
      <c r="AP61" s="102" t="s">
        <v>218</v>
      </c>
      <c r="AQ61" s="103" t="s">
        <v>218</v>
      </c>
      <c r="AR61" s="103" t="s">
        <v>218</v>
      </c>
      <c r="AS61" s="103" t="s">
        <v>218</v>
      </c>
      <c r="AT61" s="103" t="s">
        <v>218</v>
      </c>
      <c r="AU61" s="103" t="s">
        <v>218</v>
      </c>
      <c r="AV61" s="103" t="s">
        <v>218</v>
      </c>
      <c r="AW61" s="103" t="s">
        <v>218</v>
      </c>
      <c r="AX61" s="103" t="s">
        <v>218</v>
      </c>
      <c r="AY61" s="103" t="s">
        <v>218</v>
      </c>
      <c r="AZ61" s="103" t="s">
        <v>218</v>
      </c>
      <c r="BA61" s="103" t="s">
        <v>218</v>
      </c>
      <c r="BB61" s="103" t="s">
        <v>218</v>
      </c>
      <c r="BC61" s="103" t="s">
        <v>218</v>
      </c>
      <c r="BD61" s="103" t="s">
        <v>218</v>
      </c>
      <c r="BE61" s="103" t="s">
        <v>218</v>
      </c>
      <c r="BF61" s="103" t="s">
        <v>218</v>
      </c>
      <c r="BG61" s="103" t="s">
        <v>218</v>
      </c>
      <c r="BH61" s="103" t="s">
        <v>218</v>
      </c>
      <c r="BI61" s="103" t="s">
        <v>218</v>
      </c>
      <c r="BJ61" s="103" t="s">
        <v>218</v>
      </c>
      <c r="BK61" s="108" t="s">
        <v>218</v>
      </c>
    </row>
    <row r="62" spans="1:63" x14ac:dyDescent="0.25">
      <c r="A62" s="100" t="s">
        <v>141</v>
      </c>
      <c r="B62" s="99" t="s">
        <v>217</v>
      </c>
      <c r="C62" s="95" t="s">
        <v>2</v>
      </c>
      <c r="D62" s="95" t="s">
        <v>2</v>
      </c>
      <c r="E62" s="95" t="s">
        <v>2</v>
      </c>
      <c r="F62" s="95" t="s">
        <v>2</v>
      </c>
      <c r="G62" s="95" t="s">
        <v>2</v>
      </c>
      <c r="H62" s="95" t="s">
        <v>2</v>
      </c>
      <c r="I62" s="95" t="s">
        <v>2</v>
      </c>
      <c r="J62" s="95" t="s">
        <v>2</v>
      </c>
      <c r="K62" s="95" t="s">
        <v>2</v>
      </c>
      <c r="L62" s="95" t="s">
        <v>2</v>
      </c>
      <c r="M62" s="95" t="s">
        <v>2</v>
      </c>
      <c r="N62" s="95" t="s">
        <v>2</v>
      </c>
      <c r="O62" s="95" t="s">
        <v>2</v>
      </c>
      <c r="P62" s="95" t="s">
        <v>2</v>
      </c>
      <c r="Q62" s="95" t="s">
        <v>2</v>
      </c>
      <c r="R62" s="95" t="s">
        <v>2</v>
      </c>
      <c r="S62" s="95" t="s">
        <v>2</v>
      </c>
      <c r="T62" s="95" t="s">
        <v>2</v>
      </c>
      <c r="U62" s="95" t="s">
        <v>2</v>
      </c>
      <c r="V62" s="95" t="s">
        <v>2</v>
      </c>
      <c r="W62" s="95" t="s">
        <v>2</v>
      </c>
      <c r="X62" s="95" t="s">
        <v>2</v>
      </c>
      <c r="Y62" s="95" t="s">
        <v>2</v>
      </c>
      <c r="Z62" s="95" t="s">
        <v>2</v>
      </c>
      <c r="AA62" s="95" t="s">
        <v>2</v>
      </c>
      <c r="AB62" s="95" t="s">
        <v>2</v>
      </c>
      <c r="AC62" s="95" t="s">
        <v>2</v>
      </c>
      <c r="AD62" s="95" t="s">
        <v>2</v>
      </c>
      <c r="AE62" s="95" t="s">
        <v>2</v>
      </c>
      <c r="AF62" s="95" t="s">
        <v>2</v>
      </c>
      <c r="AG62" s="95" t="s">
        <v>2</v>
      </c>
      <c r="AH62" s="106">
        <v>1040</v>
      </c>
      <c r="AI62" s="106">
        <v>960</v>
      </c>
      <c r="AJ62" s="106">
        <v>1020</v>
      </c>
      <c r="AK62" s="106">
        <v>827</v>
      </c>
      <c r="AL62" s="106">
        <v>777</v>
      </c>
      <c r="AM62" s="106">
        <v>945</v>
      </c>
      <c r="AN62" s="106">
        <v>1070</v>
      </c>
      <c r="AO62" s="106">
        <v>1080</v>
      </c>
      <c r="AP62" s="106">
        <v>1090</v>
      </c>
      <c r="AQ62" s="106">
        <v>835</v>
      </c>
      <c r="AR62" s="106">
        <v>794</v>
      </c>
      <c r="AS62" s="106">
        <v>859</v>
      </c>
      <c r="AT62" s="106">
        <v>934</v>
      </c>
      <c r="AU62" s="106">
        <v>1150</v>
      </c>
      <c r="AV62" s="106">
        <v>1020</v>
      </c>
      <c r="AW62" s="106">
        <v>1190</v>
      </c>
      <c r="AX62" s="106">
        <v>806</v>
      </c>
      <c r="AY62" s="106">
        <v>1020</v>
      </c>
      <c r="AZ62" s="106">
        <v>1250</v>
      </c>
      <c r="BA62" s="106">
        <v>1260</v>
      </c>
      <c r="BB62" s="106">
        <v>1220</v>
      </c>
      <c r="BC62" s="106">
        <v>1150</v>
      </c>
      <c r="BD62" s="106">
        <v>1020</v>
      </c>
      <c r="BE62" s="106">
        <v>861</v>
      </c>
      <c r="BF62" s="106">
        <v>939</v>
      </c>
      <c r="BG62" s="106">
        <v>1230</v>
      </c>
      <c r="BH62" s="106">
        <v>1180</v>
      </c>
      <c r="BI62" s="105">
        <v>1060</v>
      </c>
      <c r="BJ62" s="105">
        <v>1140</v>
      </c>
      <c r="BK62" s="104">
        <v>1040</v>
      </c>
    </row>
    <row r="63" spans="1:63" x14ac:dyDescent="0.25">
      <c r="A63" s="100" t="s">
        <v>142</v>
      </c>
      <c r="B63" s="99" t="s">
        <v>217</v>
      </c>
      <c r="C63" s="95" t="s">
        <v>2</v>
      </c>
      <c r="D63" s="95" t="s">
        <v>2</v>
      </c>
      <c r="E63" s="95" t="s">
        <v>2</v>
      </c>
      <c r="F63" s="95" t="s">
        <v>2</v>
      </c>
      <c r="G63" s="95" t="s">
        <v>2</v>
      </c>
      <c r="H63" s="95" t="s">
        <v>2</v>
      </c>
      <c r="I63" s="95" t="s">
        <v>2</v>
      </c>
      <c r="J63" s="95" t="s">
        <v>2</v>
      </c>
      <c r="K63" s="95" t="s">
        <v>2</v>
      </c>
      <c r="L63" s="95" t="s">
        <v>2</v>
      </c>
      <c r="M63" s="95" t="s">
        <v>2</v>
      </c>
      <c r="N63" s="95" t="s">
        <v>2</v>
      </c>
      <c r="O63" s="95" t="s">
        <v>2</v>
      </c>
      <c r="P63" s="95" t="s">
        <v>2</v>
      </c>
      <c r="Q63" s="95" t="s">
        <v>2</v>
      </c>
      <c r="R63" s="95" t="s">
        <v>2</v>
      </c>
      <c r="S63" s="95" t="s">
        <v>2</v>
      </c>
      <c r="T63" s="95" t="s">
        <v>2</v>
      </c>
      <c r="U63" s="95" t="s">
        <v>2</v>
      </c>
      <c r="V63" s="95" t="s">
        <v>2</v>
      </c>
      <c r="W63" s="95" t="s">
        <v>2</v>
      </c>
      <c r="X63" s="95" t="s">
        <v>2</v>
      </c>
      <c r="Y63" s="95" t="s">
        <v>2</v>
      </c>
      <c r="Z63" s="95" t="s">
        <v>2</v>
      </c>
      <c r="AA63" s="95" t="s">
        <v>2</v>
      </c>
      <c r="AB63" s="95" t="s">
        <v>2</v>
      </c>
      <c r="AC63" s="95" t="s">
        <v>2</v>
      </c>
      <c r="AD63" s="95" t="s">
        <v>2</v>
      </c>
      <c r="AE63" s="95" t="s">
        <v>2</v>
      </c>
      <c r="AF63" s="95" t="s">
        <v>2</v>
      </c>
      <c r="AG63" s="95" t="s">
        <v>2</v>
      </c>
      <c r="AH63" s="95">
        <v>2.59</v>
      </c>
      <c r="AI63" s="95">
        <v>2.4700000000000002</v>
      </c>
      <c r="AJ63" s="95">
        <v>2.4300000000000002</v>
      </c>
      <c r="AK63" s="102">
        <v>2.48</v>
      </c>
      <c r="AL63" s="102">
        <v>2.4900000000000002</v>
      </c>
      <c r="AM63" s="102">
        <v>2.5499999999999998</v>
      </c>
      <c r="AN63" s="102">
        <v>2.71</v>
      </c>
      <c r="AO63" s="102">
        <v>2.7</v>
      </c>
      <c r="AP63" s="102">
        <v>2.57</v>
      </c>
      <c r="AQ63" s="103">
        <v>1.65</v>
      </c>
      <c r="AR63" s="102">
        <v>1.83</v>
      </c>
      <c r="AS63" s="103">
        <v>2.72</v>
      </c>
      <c r="AT63" s="102">
        <v>2.66</v>
      </c>
      <c r="AU63" s="103">
        <v>2.89</v>
      </c>
      <c r="AV63" s="102">
        <v>2.46</v>
      </c>
      <c r="AW63" s="102">
        <v>2.74</v>
      </c>
      <c r="AX63" s="102">
        <v>1.64</v>
      </c>
      <c r="AY63" s="102">
        <v>2.65</v>
      </c>
      <c r="AZ63" s="102">
        <v>2.75</v>
      </c>
      <c r="BA63" s="102">
        <v>2.2599999999999998</v>
      </c>
      <c r="BB63" s="102">
        <v>2.14</v>
      </c>
      <c r="BC63" s="102">
        <v>2.39</v>
      </c>
      <c r="BD63" s="102">
        <v>2.19</v>
      </c>
      <c r="BE63" s="101">
        <v>2</v>
      </c>
      <c r="BF63" s="95">
        <v>2.9</v>
      </c>
      <c r="BG63" s="95">
        <v>3.1</v>
      </c>
      <c r="BH63" s="95">
        <v>3.4</v>
      </c>
      <c r="BI63" s="95">
        <v>3.2</v>
      </c>
      <c r="BJ63" s="95">
        <v>2.4</v>
      </c>
      <c r="BK63" s="94">
        <v>2.2999999999999998</v>
      </c>
    </row>
    <row r="64" spans="1:63" x14ac:dyDescent="0.25">
      <c r="A64" s="100" t="s">
        <v>143</v>
      </c>
      <c r="B64" s="99" t="s">
        <v>217</v>
      </c>
      <c r="C64" s="98">
        <v>43.3</v>
      </c>
      <c r="D64" s="98">
        <v>46.8</v>
      </c>
      <c r="E64" s="98">
        <v>44.5</v>
      </c>
      <c r="F64" s="98">
        <v>30.1</v>
      </c>
      <c r="G64" s="98">
        <v>28.3</v>
      </c>
      <c r="H64" s="98">
        <v>35.700000000000003</v>
      </c>
      <c r="I64" s="98">
        <v>63.8</v>
      </c>
      <c r="J64" s="98">
        <v>61.7</v>
      </c>
      <c r="K64" s="98">
        <v>67.3</v>
      </c>
      <c r="L64" s="98">
        <v>65.8</v>
      </c>
      <c r="M64" s="98">
        <v>56.6</v>
      </c>
      <c r="N64" s="98">
        <v>59</v>
      </c>
      <c r="O64" s="98">
        <v>59.6</v>
      </c>
      <c r="P64" s="98">
        <v>50.7</v>
      </c>
      <c r="Q64" s="98">
        <v>62.3</v>
      </c>
      <c r="R64" s="98">
        <v>58.8</v>
      </c>
      <c r="S64" s="98">
        <v>57.5</v>
      </c>
      <c r="T64" s="98">
        <v>56.5</v>
      </c>
      <c r="U64" s="98">
        <v>56.7</v>
      </c>
      <c r="V64" s="98">
        <v>55.5</v>
      </c>
      <c r="W64" s="98">
        <v>59.4</v>
      </c>
      <c r="X64" s="98">
        <v>51</v>
      </c>
      <c r="Y64" s="98">
        <v>54.5</v>
      </c>
      <c r="Z64" s="98">
        <v>57.5</v>
      </c>
      <c r="AA64" s="98">
        <v>57.1</v>
      </c>
      <c r="AB64" s="98">
        <v>51.6</v>
      </c>
      <c r="AC64" s="98">
        <v>25.9</v>
      </c>
      <c r="AD64" s="98">
        <v>55.7</v>
      </c>
      <c r="AE64" s="98">
        <v>49.4</v>
      </c>
      <c r="AF64" s="98">
        <v>48.6</v>
      </c>
      <c r="AG64" s="98">
        <v>52.2</v>
      </c>
      <c r="AH64" s="98">
        <v>52.7</v>
      </c>
      <c r="AI64" s="98">
        <v>49.3</v>
      </c>
      <c r="AJ64" s="98">
        <v>49.8</v>
      </c>
      <c r="AK64" s="96">
        <v>47.2</v>
      </c>
      <c r="AL64" s="96">
        <v>47.2</v>
      </c>
      <c r="AM64" s="96">
        <v>51.9</v>
      </c>
      <c r="AN64" s="96">
        <v>52.7</v>
      </c>
      <c r="AO64" s="96">
        <v>53.1</v>
      </c>
      <c r="AP64" s="96">
        <v>53.5</v>
      </c>
      <c r="AQ64" s="97">
        <v>35.6</v>
      </c>
      <c r="AR64" s="96">
        <v>37.9</v>
      </c>
      <c r="AS64" s="97">
        <v>48.1</v>
      </c>
      <c r="AT64" s="96">
        <v>47.4</v>
      </c>
      <c r="AU64" s="97">
        <v>56.9</v>
      </c>
      <c r="AV64" s="96">
        <v>51.6</v>
      </c>
      <c r="AW64" s="96">
        <v>59.9</v>
      </c>
      <c r="AX64" s="96">
        <v>38</v>
      </c>
      <c r="AY64" s="96">
        <v>53.6</v>
      </c>
      <c r="AZ64" s="96">
        <v>57.4</v>
      </c>
      <c r="BA64" s="96">
        <v>55.5</v>
      </c>
      <c r="BB64" s="96">
        <v>50.9</v>
      </c>
      <c r="BC64" s="96">
        <v>50.9</v>
      </c>
      <c r="BD64" s="96">
        <v>46.3</v>
      </c>
      <c r="BE64" s="95">
        <v>42</v>
      </c>
      <c r="BF64" s="95">
        <v>54</v>
      </c>
      <c r="BG64" s="95">
        <v>63</v>
      </c>
      <c r="BH64" s="95">
        <v>61</v>
      </c>
      <c r="BI64" s="95">
        <v>59</v>
      </c>
      <c r="BJ64" s="95">
        <v>57</v>
      </c>
      <c r="BK64" s="94">
        <v>50</v>
      </c>
    </row>
    <row r="65" spans="1:63" ht="15.75" thickBot="1" x14ac:dyDescent="0.3">
      <c r="A65" s="93" t="s">
        <v>144</v>
      </c>
      <c r="B65" s="92" t="s">
        <v>217</v>
      </c>
      <c r="C65" s="91">
        <v>55.6</v>
      </c>
      <c r="D65" s="91">
        <v>60.8</v>
      </c>
      <c r="E65" s="91">
        <v>63.9</v>
      </c>
      <c r="F65" s="91">
        <v>33.6</v>
      </c>
      <c r="G65" s="91">
        <v>32.5</v>
      </c>
      <c r="H65" s="91">
        <v>41.3</v>
      </c>
      <c r="I65" s="91">
        <v>77.400000000000006</v>
      </c>
      <c r="J65" s="91">
        <v>78.7</v>
      </c>
      <c r="K65" s="91">
        <v>77.900000000000006</v>
      </c>
      <c r="L65" s="91">
        <v>84.6</v>
      </c>
      <c r="M65" s="91">
        <v>77.3</v>
      </c>
      <c r="N65" s="91">
        <v>77.400000000000006</v>
      </c>
      <c r="O65" s="91">
        <v>86.1</v>
      </c>
      <c r="P65" s="91">
        <v>62.3</v>
      </c>
      <c r="Q65" s="91">
        <v>84.7</v>
      </c>
      <c r="R65" s="91">
        <v>73.099999999999994</v>
      </c>
      <c r="S65" s="91">
        <v>77.900000000000006</v>
      </c>
      <c r="T65" s="91">
        <v>74.5</v>
      </c>
      <c r="U65" s="91">
        <v>79.8</v>
      </c>
      <c r="V65" s="91">
        <v>81.3</v>
      </c>
      <c r="W65" s="91">
        <v>88.1</v>
      </c>
      <c r="X65" s="91">
        <v>75.099999999999994</v>
      </c>
      <c r="Y65" s="91">
        <v>78.599999999999994</v>
      </c>
      <c r="Z65" s="91">
        <v>75.599999999999994</v>
      </c>
      <c r="AA65" s="91">
        <v>75.900000000000006</v>
      </c>
      <c r="AB65" s="91">
        <v>91.5</v>
      </c>
      <c r="AC65" s="91">
        <v>31.9</v>
      </c>
      <c r="AD65" s="91">
        <v>93.7</v>
      </c>
      <c r="AE65" s="91">
        <v>65.099999999999994</v>
      </c>
      <c r="AF65" s="91">
        <v>61.6</v>
      </c>
      <c r="AG65" s="91">
        <v>66.2</v>
      </c>
      <c r="AH65" s="91">
        <v>70.099999999999994</v>
      </c>
      <c r="AI65" s="91">
        <v>66.7</v>
      </c>
      <c r="AJ65" s="91">
        <v>65.3</v>
      </c>
      <c r="AK65" s="89">
        <v>68.400000000000006</v>
      </c>
      <c r="AL65" s="89">
        <v>67.400000000000006</v>
      </c>
      <c r="AM65" s="89">
        <v>71.7</v>
      </c>
      <c r="AN65" s="89">
        <v>68.3</v>
      </c>
      <c r="AO65" s="89">
        <v>71.599999999999994</v>
      </c>
      <c r="AP65" s="89">
        <v>72</v>
      </c>
      <c r="AQ65" s="90">
        <v>42.1</v>
      </c>
      <c r="AR65" s="89">
        <v>44.3</v>
      </c>
      <c r="AS65" s="90">
        <v>65.400000000000006</v>
      </c>
      <c r="AT65" s="89">
        <v>60.4</v>
      </c>
      <c r="AU65" s="90">
        <v>74.7</v>
      </c>
      <c r="AV65" s="89">
        <v>63.5</v>
      </c>
      <c r="AW65" s="89">
        <v>80</v>
      </c>
      <c r="AX65" s="89">
        <v>43.5</v>
      </c>
      <c r="AY65" s="89">
        <v>74.400000000000006</v>
      </c>
      <c r="AZ65" s="89">
        <v>73.400000000000006</v>
      </c>
      <c r="BA65" s="89">
        <v>68.8</v>
      </c>
      <c r="BB65" s="89">
        <v>63.5</v>
      </c>
      <c r="BC65" s="89">
        <v>62.4</v>
      </c>
      <c r="BD65" s="89">
        <v>54.7</v>
      </c>
      <c r="BE65" s="88">
        <v>47</v>
      </c>
      <c r="BF65" s="88">
        <v>73</v>
      </c>
      <c r="BG65" s="88">
        <v>81</v>
      </c>
      <c r="BH65" s="88">
        <v>79</v>
      </c>
      <c r="BI65" s="88">
        <v>82</v>
      </c>
      <c r="BJ65" s="88">
        <v>72</v>
      </c>
      <c r="BK65" s="87">
        <v>61</v>
      </c>
    </row>
    <row r="66" spans="1:63" x14ac:dyDescent="0.25">
      <c r="A66" s="1036" t="s">
        <v>3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5"/>
      <c r="BF66" s="85"/>
      <c r="BG66" s="85"/>
      <c r="BH66" s="85"/>
      <c r="BI66" s="85"/>
      <c r="BJ66" s="85"/>
      <c r="BK66" s="85"/>
    </row>
    <row r="67" spans="1:63" x14ac:dyDescent="0.25">
      <c r="A67" s="1037" t="s">
        <v>678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</row>
    <row r="68" spans="1:63" x14ac:dyDescent="0.25">
      <c r="A68" s="1038" t="s">
        <v>679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</row>
    <row r="69" spans="1:63" x14ac:dyDescent="0.25">
      <c r="A69" s="1038" t="s">
        <v>680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</row>
    <row r="70" spans="1:63" x14ac:dyDescent="0.25">
      <c r="A70" s="1037" t="s">
        <v>681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</row>
    <row r="71" spans="1:63" x14ac:dyDescent="0.25">
      <c r="A71" s="1039"/>
    </row>
    <row r="72" spans="1:63" x14ac:dyDescent="0.25">
      <c r="A72" s="1040" t="s">
        <v>393</v>
      </c>
    </row>
    <row r="73" spans="1:63" x14ac:dyDescent="0.25">
      <c r="A73" s="1039" t="s">
        <v>394</v>
      </c>
    </row>
    <row r="74" spans="1:63" x14ac:dyDescent="0.25">
      <c r="A74" s="1039" t="s">
        <v>395</v>
      </c>
    </row>
    <row r="75" spans="1:63" s="243" customFormat="1" x14ac:dyDescent="0.25">
      <c r="A75" s="294" t="s">
        <v>396</v>
      </c>
    </row>
    <row r="76" spans="1:63" x14ac:dyDescent="0.25">
      <c r="A76" s="1039" t="s">
        <v>668</v>
      </c>
    </row>
  </sheetData>
  <mergeCells count="1">
    <mergeCell ref="B3:B7"/>
  </mergeCells>
  <pageMargins left="0.7" right="0.7" top="0.75" bottom="0.75" header="0.3" footer="0.3"/>
  <pageSetup paperSize="3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4"/>
  <sheetViews>
    <sheetView topLeftCell="A112" zoomScaleNormal="100" workbookViewId="0">
      <selection activeCell="A129" sqref="A129"/>
    </sheetView>
  </sheetViews>
  <sheetFormatPr defaultRowHeight="15" x14ac:dyDescent="0.25"/>
  <cols>
    <col min="1" max="1" width="39" customWidth="1"/>
    <col min="2" max="2" width="11.42578125" customWidth="1"/>
    <col min="3" max="3" width="12.85546875" customWidth="1"/>
  </cols>
  <sheetData>
    <row r="1" spans="1:3" ht="30.75" customHeight="1" thickBot="1" x14ac:dyDescent="0.3">
      <c r="A1" s="1161" t="s">
        <v>646</v>
      </c>
      <c r="B1" s="1161"/>
      <c r="C1" s="1161"/>
    </row>
    <row r="2" spans="1:3" x14ac:dyDescent="0.25">
      <c r="A2" s="198" t="s">
        <v>8</v>
      </c>
      <c r="B2" s="1147" t="s">
        <v>9</v>
      </c>
      <c r="C2" s="180" t="s">
        <v>415</v>
      </c>
    </row>
    <row r="3" spans="1:3" x14ac:dyDescent="0.25">
      <c r="A3" s="199" t="s">
        <v>15</v>
      </c>
      <c r="B3" s="1159"/>
      <c r="C3" s="181" t="s">
        <v>416</v>
      </c>
    </row>
    <row r="4" spans="1:3" x14ac:dyDescent="0.25">
      <c r="A4" s="199" t="s">
        <v>29</v>
      </c>
      <c r="B4" s="1159"/>
      <c r="C4" s="181" t="s">
        <v>30</v>
      </c>
    </row>
    <row r="5" spans="1:3" x14ac:dyDescent="0.25">
      <c r="A5" s="199" t="s">
        <v>0</v>
      </c>
      <c r="B5" s="1159"/>
      <c r="C5" s="182">
        <v>41753.607638888891</v>
      </c>
    </row>
    <row r="6" spans="1:3" x14ac:dyDescent="0.25">
      <c r="A6" s="199" t="s">
        <v>31</v>
      </c>
      <c r="B6" s="1159"/>
      <c r="C6" s="183">
        <v>546850</v>
      </c>
    </row>
    <row r="7" spans="1:3" ht="15.75" thickBot="1" x14ac:dyDescent="0.3">
      <c r="A7" s="184" t="s">
        <v>32</v>
      </c>
      <c r="B7" s="1160"/>
      <c r="C7" s="185">
        <v>7159585</v>
      </c>
    </row>
    <row r="8" spans="1:3" x14ac:dyDescent="0.25">
      <c r="A8" s="175" t="s">
        <v>178</v>
      </c>
      <c r="B8" s="176"/>
      <c r="C8" s="186"/>
    </row>
    <row r="9" spans="1:3" x14ac:dyDescent="0.25">
      <c r="A9" s="191" t="s">
        <v>34</v>
      </c>
      <c r="B9" s="188" t="s">
        <v>35</v>
      </c>
      <c r="C9" s="189">
        <v>0.7</v>
      </c>
    </row>
    <row r="10" spans="1:3" x14ac:dyDescent="0.25">
      <c r="A10" s="191" t="s">
        <v>36</v>
      </c>
      <c r="B10" s="188" t="s">
        <v>35</v>
      </c>
      <c r="C10" s="189">
        <v>0.25</v>
      </c>
    </row>
    <row r="11" spans="1:3" x14ac:dyDescent="0.25">
      <c r="A11" s="191" t="s">
        <v>37</v>
      </c>
      <c r="B11" s="188" t="s">
        <v>35</v>
      </c>
      <c r="C11" s="194">
        <v>0</v>
      </c>
    </row>
    <row r="12" spans="1:3" x14ac:dyDescent="0.25">
      <c r="A12" s="191" t="s">
        <v>38</v>
      </c>
      <c r="B12" s="188" t="s">
        <v>35</v>
      </c>
      <c r="C12" s="194">
        <v>0</v>
      </c>
    </row>
    <row r="13" spans="1:3" x14ac:dyDescent="0.25">
      <c r="A13" s="191" t="s">
        <v>39</v>
      </c>
      <c r="B13" s="188" t="s">
        <v>40</v>
      </c>
      <c r="C13" s="194">
        <v>0.8</v>
      </c>
    </row>
    <row r="14" spans="1:3" x14ac:dyDescent="0.25">
      <c r="A14" s="191" t="s">
        <v>41</v>
      </c>
      <c r="B14" s="188" t="s">
        <v>42</v>
      </c>
      <c r="C14" s="897">
        <v>15</v>
      </c>
    </row>
    <row r="15" spans="1:3" x14ac:dyDescent="0.25">
      <c r="A15" s="191" t="s">
        <v>43</v>
      </c>
      <c r="B15" s="188" t="s">
        <v>44</v>
      </c>
      <c r="C15" s="915">
        <v>16.100000000000001</v>
      </c>
    </row>
    <row r="16" spans="1:3" x14ac:dyDescent="0.25">
      <c r="A16" s="193" t="s">
        <v>46</v>
      </c>
      <c r="B16" s="188" t="s">
        <v>47</v>
      </c>
      <c r="C16" s="720">
        <v>113</v>
      </c>
    </row>
    <row r="17" spans="1:3" x14ac:dyDescent="0.25">
      <c r="A17" s="177" t="s">
        <v>48</v>
      </c>
      <c r="B17" s="178"/>
      <c r="C17" s="244"/>
    </row>
    <row r="18" spans="1:3" x14ac:dyDescent="0.25">
      <c r="A18" s="191" t="s">
        <v>49</v>
      </c>
      <c r="B18" s="188" t="s">
        <v>50</v>
      </c>
      <c r="C18" s="897">
        <v>0.13</v>
      </c>
    </row>
    <row r="19" spans="1:3" ht="15.75" x14ac:dyDescent="0.3">
      <c r="A19" s="191" t="s">
        <v>52</v>
      </c>
      <c r="B19" s="188" t="s">
        <v>44</v>
      </c>
      <c r="C19" s="897">
        <v>5.6</v>
      </c>
    </row>
    <row r="20" spans="1:3" x14ac:dyDescent="0.25">
      <c r="A20" s="1133" t="s">
        <v>697</v>
      </c>
      <c r="B20" s="188" t="s">
        <v>42</v>
      </c>
      <c r="C20" s="720">
        <v>19</v>
      </c>
    </row>
    <row r="21" spans="1:3" x14ac:dyDescent="0.25">
      <c r="A21" s="191" t="s">
        <v>53</v>
      </c>
      <c r="B21" s="188" t="s">
        <v>44</v>
      </c>
      <c r="C21" s="897">
        <v>6.6</v>
      </c>
    </row>
    <row r="22" spans="1:3" x14ac:dyDescent="0.25">
      <c r="A22" s="1133" t="s">
        <v>696</v>
      </c>
      <c r="B22" s="188" t="s">
        <v>2</v>
      </c>
      <c r="C22" s="915">
        <v>6.5</v>
      </c>
    </row>
    <row r="23" spans="1:3" x14ac:dyDescent="0.25">
      <c r="A23" s="191" t="s">
        <v>57</v>
      </c>
      <c r="B23" s="188" t="s">
        <v>44</v>
      </c>
      <c r="C23" s="897" t="s">
        <v>58</v>
      </c>
    </row>
    <row r="24" spans="1:3" x14ac:dyDescent="0.25">
      <c r="A24" s="191" t="s">
        <v>59</v>
      </c>
      <c r="B24" s="188" t="s">
        <v>44</v>
      </c>
      <c r="C24" s="551" t="s">
        <v>60</v>
      </c>
    </row>
    <row r="25" spans="1:3" x14ac:dyDescent="0.25">
      <c r="A25" s="191" t="s">
        <v>62</v>
      </c>
      <c r="B25" s="188" t="s">
        <v>63</v>
      </c>
      <c r="C25" s="897">
        <v>0.33</v>
      </c>
    </row>
    <row r="26" spans="1:3" x14ac:dyDescent="0.25">
      <c r="A26" s="177" t="s">
        <v>64</v>
      </c>
      <c r="B26" s="178"/>
      <c r="C26" s="244"/>
    </row>
    <row r="27" spans="1:3" x14ac:dyDescent="0.25">
      <c r="A27" s="191" t="s">
        <v>65</v>
      </c>
      <c r="B27" s="188" t="s">
        <v>44</v>
      </c>
      <c r="C27" s="897">
        <v>6.8</v>
      </c>
    </row>
    <row r="28" spans="1:3" x14ac:dyDescent="0.25">
      <c r="A28" s="191" t="s">
        <v>66</v>
      </c>
      <c r="B28" s="188" t="s">
        <v>44</v>
      </c>
      <c r="C28" s="897">
        <v>1.2</v>
      </c>
    </row>
    <row r="29" spans="1:3" x14ac:dyDescent="0.25">
      <c r="A29" s="191" t="s">
        <v>67</v>
      </c>
      <c r="B29" s="188" t="s">
        <v>44</v>
      </c>
      <c r="C29" s="897" t="s">
        <v>68</v>
      </c>
    </row>
    <row r="30" spans="1:3" x14ac:dyDescent="0.25">
      <c r="A30" s="191" t="s">
        <v>69</v>
      </c>
      <c r="B30" s="188" t="s">
        <v>44</v>
      </c>
      <c r="C30" s="897" t="s">
        <v>70</v>
      </c>
    </row>
    <row r="31" spans="1:3" x14ac:dyDescent="0.25">
      <c r="A31" s="191" t="s">
        <v>71</v>
      </c>
      <c r="B31" s="188" t="s">
        <v>44</v>
      </c>
      <c r="C31" s="897">
        <v>0.9</v>
      </c>
    </row>
    <row r="32" spans="1:3" x14ac:dyDescent="0.25">
      <c r="A32" s="191" t="s">
        <v>72</v>
      </c>
      <c r="B32" s="188" t="s">
        <v>44</v>
      </c>
      <c r="C32" s="897">
        <v>0.73</v>
      </c>
    </row>
    <row r="33" spans="1:3" x14ac:dyDescent="0.25">
      <c r="A33" s="191" t="s">
        <v>73</v>
      </c>
      <c r="B33" s="188" t="s">
        <v>44</v>
      </c>
      <c r="C33" s="897">
        <v>0.85</v>
      </c>
    </row>
    <row r="34" spans="1:3" x14ac:dyDescent="0.25">
      <c r="A34" s="191" t="s">
        <v>74</v>
      </c>
      <c r="B34" s="188" t="s">
        <v>44</v>
      </c>
      <c r="C34" s="897">
        <v>1.4</v>
      </c>
    </row>
    <row r="35" spans="1:3" x14ac:dyDescent="0.25">
      <c r="A35" s="177" t="s">
        <v>183</v>
      </c>
      <c r="B35" s="178"/>
      <c r="C35" s="244"/>
    </row>
    <row r="36" spans="1:3" x14ac:dyDescent="0.25">
      <c r="A36" s="191" t="s">
        <v>76</v>
      </c>
      <c r="B36" s="188" t="s">
        <v>44</v>
      </c>
      <c r="C36" s="897">
        <v>3.2</v>
      </c>
    </row>
    <row r="37" spans="1:3" x14ac:dyDescent="0.25">
      <c r="A37" s="191" t="s">
        <v>77</v>
      </c>
      <c r="B37" s="188" t="s">
        <v>44</v>
      </c>
      <c r="C37" s="897">
        <v>3.2</v>
      </c>
    </row>
    <row r="38" spans="1:3" x14ac:dyDescent="0.25">
      <c r="A38" s="191" t="s">
        <v>78</v>
      </c>
      <c r="B38" s="188" t="s">
        <v>79</v>
      </c>
      <c r="C38" s="897">
        <v>0.16</v>
      </c>
    </row>
    <row r="39" spans="1:3" x14ac:dyDescent="0.25">
      <c r="A39" s="191" t="s">
        <v>81</v>
      </c>
      <c r="B39" s="188" t="s">
        <v>79</v>
      </c>
      <c r="C39" s="897">
        <v>0.16</v>
      </c>
    </row>
    <row r="40" spans="1:3" x14ac:dyDescent="0.25">
      <c r="A40" s="191" t="s">
        <v>82</v>
      </c>
      <c r="B40" s="188" t="s">
        <v>79</v>
      </c>
      <c r="C40" s="897" t="s">
        <v>83</v>
      </c>
    </row>
    <row r="41" spans="1:3" x14ac:dyDescent="0.25">
      <c r="A41" s="191" t="s">
        <v>84</v>
      </c>
      <c r="B41" s="188" t="s">
        <v>79</v>
      </c>
      <c r="C41" s="897" t="s">
        <v>85</v>
      </c>
    </row>
    <row r="42" spans="1:3" x14ac:dyDescent="0.25">
      <c r="A42" s="191" t="s">
        <v>86</v>
      </c>
      <c r="B42" s="188" t="s">
        <v>79</v>
      </c>
      <c r="C42" s="897" t="s">
        <v>87</v>
      </c>
    </row>
    <row r="43" spans="1:3" x14ac:dyDescent="0.25">
      <c r="A43" s="191" t="s">
        <v>88</v>
      </c>
      <c r="B43" s="188" t="s">
        <v>89</v>
      </c>
      <c r="C43" s="897">
        <v>7.4999999999999997E-3</v>
      </c>
    </row>
    <row r="44" spans="1:3" x14ac:dyDescent="0.25">
      <c r="A44" s="191" t="s">
        <v>90</v>
      </c>
      <c r="B44" s="188" t="s">
        <v>89</v>
      </c>
      <c r="C44" s="897">
        <v>4.1999999999999997E-3</v>
      </c>
    </row>
    <row r="45" spans="1:3" x14ac:dyDescent="0.25">
      <c r="A45" s="191" t="s">
        <v>91</v>
      </c>
      <c r="B45" s="188" t="s">
        <v>89</v>
      </c>
      <c r="C45" s="897" t="s">
        <v>92</v>
      </c>
    </row>
    <row r="46" spans="1:3" x14ac:dyDescent="0.25">
      <c r="A46" s="191" t="s">
        <v>417</v>
      </c>
      <c r="B46" s="188" t="s">
        <v>44</v>
      </c>
      <c r="C46" s="897">
        <v>7.5999999999999998E-2</v>
      </c>
    </row>
    <row r="47" spans="1:3" x14ac:dyDescent="0.25">
      <c r="A47" s="179" t="s">
        <v>94</v>
      </c>
      <c r="B47" s="190"/>
      <c r="C47" s="984"/>
    </row>
    <row r="48" spans="1:3" x14ac:dyDescent="0.25">
      <c r="A48" s="191" t="s">
        <v>95</v>
      </c>
      <c r="B48" s="188" t="s">
        <v>96</v>
      </c>
      <c r="C48" s="897" t="s">
        <v>68</v>
      </c>
    </row>
    <row r="49" spans="1:3" x14ac:dyDescent="0.25">
      <c r="A49" s="191" t="s">
        <v>97</v>
      </c>
      <c r="B49" s="188" t="s">
        <v>96</v>
      </c>
      <c r="C49" s="897" t="s">
        <v>68</v>
      </c>
    </row>
    <row r="50" spans="1:3" x14ac:dyDescent="0.25">
      <c r="A50" s="191" t="s">
        <v>98</v>
      </c>
      <c r="B50" s="188" t="s">
        <v>96</v>
      </c>
      <c r="C50" s="897" t="s">
        <v>68</v>
      </c>
    </row>
    <row r="51" spans="1:3" x14ac:dyDescent="0.25">
      <c r="A51" s="191" t="s">
        <v>99</v>
      </c>
      <c r="B51" s="188" t="s">
        <v>96</v>
      </c>
      <c r="C51" s="897" t="s">
        <v>100</v>
      </c>
    </row>
    <row r="52" spans="1:3" ht="15.75" x14ac:dyDescent="0.3">
      <c r="A52" s="989" t="s">
        <v>669</v>
      </c>
      <c r="B52" s="188" t="s">
        <v>96</v>
      </c>
      <c r="C52" s="897" t="s">
        <v>102</v>
      </c>
    </row>
    <row r="53" spans="1:3" ht="15.75" x14ac:dyDescent="0.3">
      <c r="A53" s="989" t="s">
        <v>670</v>
      </c>
      <c r="B53" s="188" t="s">
        <v>96</v>
      </c>
      <c r="C53" s="897" t="s">
        <v>102</v>
      </c>
    </row>
    <row r="54" spans="1:3" ht="15.75" x14ac:dyDescent="0.3">
      <c r="A54" s="989" t="s">
        <v>671</v>
      </c>
      <c r="B54" s="188" t="s">
        <v>96</v>
      </c>
      <c r="C54" s="897" t="s">
        <v>105</v>
      </c>
    </row>
    <row r="55" spans="1:3" x14ac:dyDescent="0.25">
      <c r="A55" s="191" t="s">
        <v>166</v>
      </c>
      <c r="B55" s="188" t="s">
        <v>107</v>
      </c>
      <c r="C55" s="551" t="s">
        <v>108</v>
      </c>
    </row>
    <row r="56" spans="1:3" x14ac:dyDescent="0.25">
      <c r="A56" s="177" t="s">
        <v>109</v>
      </c>
      <c r="B56" s="178"/>
      <c r="C56" s="244"/>
    </row>
    <row r="57" spans="1:3" x14ac:dyDescent="0.25">
      <c r="A57" s="191" t="s">
        <v>110</v>
      </c>
      <c r="B57" s="188" t="s">
        <v>96</v>
      </c>
      <c r="C57" s="915">
        <v>4</v>
      </c>
    </row>
    <row r="58" spans="1:3" x14ac:dyDescent="0.25">
      <c r="A58" s="191" t="s">
        <v>113</v>
      </c>
      <c r="B58" s="188" t="s">
        <v>96</v>
      </c>
      <c r="C58" s="897" t="s">
        <v>70</v>
      </c>
    </row>
    <row r="59" spans="1:3" x14ac:dyDescent="0.25">
      <c r="A59" s="191" t="s">
        <v>114</v>
      </c>
      <c r="B59" s="188" t="s">
        <v>96</v>
      </c>
      <c r="C59" s="897">
        <v>0.34</v>
      </c>
    </row>
    <row r="60" spans="1:3" x14ac:dyDescent="0.25">
      <c r="A60" s="191" t="s">
        <v>115</v>
      </c>
      <c r="B60" s="188" t="s">
        <v>96</v>
      </c>
      <c r="C60" s="897">
        <v>1.2</v>
      </c>
    </row>
    <row r="61" spans="1:3" x14ac:dyDescent="0.25">
      <c r="A61" s="191" t="s">
        <v>116</v>
      </c>
      <c r="B61" s="188" t="s">
        <v>96</v>
      </c>
      <c r="C61" s="897" t="s">
        <v>117</v>
      </c>
    </row>
    <row r="62" spans="1:3" x14ac:dyDescent="0.25">
      <c r="A62" s="191" t="s">
        <v>118</v>
      </c>
      <c r="B62" s="188" t="s">
        <v>96</v>
      </c>
      <c r="C62" s="897" t="s">
        <v>117</v>
      </c>
    </row>
    <row r="63" spans="1:3" x14ac:dyDescent="0.25">
      <c r="A63" s="191" t="s">
        <v>119</v>
      </c>
      <c r="B63" s="188" t="s">
        <v>96</v>
      </c>
      <c r="C63" s="897">
        <v>1.6</v>
      </c>
    </row>
    <row r="64" spans="1:3" x14ac:dyDescent="0.25">
      <c r="A64" s="191" t="s">
        <v>120</v>
      </c>
      <c r="B64" s="188" t="s">
        <v>96</v>
      </c>
      <c r="C64" s="897" t="s">
        <v>83</v>
      </c>
    </row>
    <row r="65" spans="1:3" x14ac:dyDescent="0.25">
      <c r="A65" s="191" t="s">
        <v>121</v>
      </c>
      <c r="B65" s="188" t="s">
        <v>96</v>
      </c>
      <c r="C65" s="897" t="s">
        <v>122</v>
      </c>
    </row>
    <row r="66" spans="1:3" x14ac:dyDescent="0.25">
      <c r="A66" s="191" t="s">
        <v>123</v>
      </c>
      <c r="B66" s="188" t="s">
        <v>96</v>
      </c>
      <c r="C66" s="897" t="s">
        <v>124</v>
      </c>
    </row>
    <row r="67" spans="1:3" x14ac:dyDescent="0.25">
      <c r="A67" s="191" t="s">
        <v>125</v>
      </c>
      <c r="B67" s="188" t="s">
        <v>96</v>
      </c>
      <c r="C67" s="897">
        <v>0.01</v>
      </c>
    </row>
    <row r="68" spans="1:3" x14ac:dyDescent="0.25">
      <c r="A68" s="191" t="s">
        <v>126</v>
      </c>
      <c r="B68" s="188" t="s">
        <v>96</v>
      </c>
      <c r="C68" s="897">
        <v>0.66</v>
      </c>
    </row>
    <row r="69" spans="1:3" x14ac:dyDescent="0.25">
      <c r="A69" s="191" t="s">
        <v>127</v>
      </c>
      <c r="B69" s="188" t="s">
        <v>96</v>
      </c>
      <c r="C69" s="897">
        <v>2.2000000000000002</v>
      </c>
    </row>
    <row r="70" spans="1:3" x14ac:dyDescent="0.25">
      <c r="A70" s="191" t="s">
        <v>128</v>
      </c>
      <c r="B70" s="188" t="s">
        <v>96</v>
      </c>
      <c r="C70" s="897" t="s">
        <v>117</v>
      </c>
    </row>
    <row r="71" spans="1:3" x14ac:dyDescent="0.25">
      <c r="A71" s="191" t="s">
        <v>129</v>
      </c>
      <c r="B71" s="188" t="s">
        <v>96</v>
      </c>
      <c r="C71" s="897">
        <v>1.5</v>
      </c>
    </row>
    <row r="72" spans="1:3" x14ac:dyDescent="0.25">
      <c r="A72" s="191" t="s">
        <v>130</v>
      </c>
      <c r="B72" s="188" t="s">
        <v>96</v>
      </c>
      <c r="C72" s="897">
        <v>1.7</v>
      </c>
    </row>
    <row r="73" spans="1:3" x14ac:dyDescent="0.25">
      <c r="A73" s="191" t="s">
        <v>131</v>
      </c>
      <c r="B73" s="188" t="s">
        <v>96</v>
      </c>
      <c r="C73" s="897" t="s">
        <v>132</v>
      </c>
    </row>
    <row r="74" spans="1:3" x14ac:dyDescent="0.25">
      <c r="A74" s="191" t="s">
        <v>133</v>
      </c>
      <c r="B74" s="188" t="s">
        <v>96</v>
      </c>
      <c r="C74" s="897" t="s">
        <v>80</v>
      </c>
    </row>
    <row r="75" spans="1:3" x14ac:dyDescent="0.25">
      <c r="A75" s="191" t="s">
        <v>134</v>
      </c>
      <c r="B75" s="188" t="s">
        <v>96</v>
      </c>
      <c r="C75" s="897">
        <v>0.3</v>
      </c>
    </row>
    <row r="76" spans="1:3" x14ac:dyDescent="0.25">
      <c r="A76" s="191" t="s">
        <v>135</v>
      </c>
      <c r="B76" s="188" t="s">
        <v>96</v>
      </c>
      <c r="C76" s="897" t="s">
        <v>136</v>
      </c>
    </row>
    <row r="77" spans="1:3" x14ac:dyDescent="0.25">
      <c r="A77" s="191" t="s">
        <v>137</v>
      </c>
      <c r="B77" s="188" t="s">
        <v>96</v>
      </c>
      <c r="C77" s="897" t="s">
        <v>83</v>
      </c>
    </row>
    <row r="78" spans="1:3" x14ac:dyDescent="0.25">
      <c r="A78" s="191" t="s">
        <v>138</v>
      </c>
      <c r="B78" s="188" t="s">
        <v>96</v>
      </c>
      <c r="C78" s="897">
        <v>7.1</v>
      </c>
    </row>
    <row r="79" spans="1:3" x14ac:dyDescent="0.25">
      <c r="A79" s="191" t="s">
        <v>139</v>
      </c>
      <c r="B79" s="188" t="s">
        <v>96</v>
      </c>
      <c r="C79" s="897" t="s">
        <v>117</v>
      </c>
    </row>
    <row r="80" spans="1:3" x14ac:dyDescent="0.25">
      <c r="A80" s="191" t="s">
        <v>140</v>
      </c>
      <c r="B80" s="188" t="s">
        <v>96</v>
      </c>
      <c r="C80" s="897" t="s">
        <v>80</v>
      </c>
    </row>
    <row r="81" spans="1:3" x14ac:dyDescent="0.25">
      <c r="A81" s="191" t="s">
        <v>141</v>
      </c>
      <c r="B81" s="188" t="s">
        <v>96</v>
      </c>
      <c r="C81" s="897" t="s">
        <v>122</v>
      </c>
    </row>
    <row r="82" spans="1:3" x14ac:dyDescent="0.25">
      <c r="A82" s="191" t="s">
        <v>142</v>
      </c>
      <c r="B82" s="188" t="s">
        <v>96</v>
      </c>
      <c r="C82" s="897">
        <v>1.7000000000000001E-2</v>
      </c>
    </row>
    <row r="83" spans="1:3" x14ac:dyDescent="0.25">
      <c r="A83" s="191" t="s">
        <v>143</v>
      </c>
      <c r="B83" s="188" t="s">
        <v>96</v>
      </c>
      <c r="C83" s="897">
        <v>7.8E-2</v>
      </c>
    </row>
    <row r="84" spans="1:3" x14ac:dyDescent="0.25">
      <c r="A84" s="191" t="s">
        <v>144</v>
      </c>
      <c r="B84" s="188" t="s">
        <v>96</v>
      </c>
      <c r="C84" s="897" t="s">
        <v>145</v>
      </c>
    </row>
    <row r="85" spans="1:3" x14ac:dyDescent="0.25">
      <c r="A85" s="177" t="s">
        <v>146</v>
      </c>
      <c r="B85" s="178"/>
      <c r="C85" s="244"/>
    </row>
    <row r="86" spans="1:3" x14ac:dyDescent="0.25">
      <c r="A86" s="191" t="s">
        <v>110</v>
      </c>
      <c r="B86" s="188" t="s">
        <v>96</v>
      </c>
      <c r="C86" s="897">
        <v>4.8</v>
      </c>
    </row>
    <row r="87" spans="1:3" x14ac:dyDescent="0.25">
      <c r="A87" s="191" t="s">
        <v>113</v>
      </c>
      <c r="B87" s="188" t="s">
        <v>96</v>
      </c>
      <c r="C87" s="897" t="s">
        <v>70</v>
      </c>
    </row>
    <row r="88" spans="1:3" x14ac:dyDescent="0.25">
      <c r="A88" s="191" t="s">
        <v>114</v>
      </c>
      <c r="B88" s="188" t="s">
        <v>96</v>
      </c>
      <c r="C88" s="897">
        <v>0.37</v>
      </c>
    </row>
    <row r="89" spans="1:3" x14ac:dyDescent="0.25">
      <c r="A89" s="191" t="s">
        <v>115</v>
      </c>
      <c r="B89" s="188" t="s">
        <v>96</v>
      </c>
      <c r="C89" s="897">
        <v>7.3</v>
      </c>
    </row>
    <row r="90" spans="1:3" x14ac:dyDescent="0.25">
      <c r="A90" s="191" t="s">
        <v>116</v>
      </c>
      <c r="B90" s="188" t="s">
        <v>96</v>
      </c>
      <c r="C90" s="897" t="s">
        <v>117</v>
      </c>
    </row>
    <row r="91" spans="1:3" x14ac:dyDescent="0.25">
      <c r="A91" s="191" t="s">
        <v>118</v>
      </c>
      <c r="B91" s="188" t="s">
        <v>96</v>
      </c>
      <c r="C91" s="897" t="s">
        <v>117</v>
      </c>
    </row>
    <row r="92" spans="1:3" x14ac:dyDescent="0.25">
      <c r="A92" s="191" t="s">
        <v>119</v>
      </c>
      <c r="B92" s="188" t="s">
        <v>96</v>
      </c>
      <c r="C92" s="897">
        <v>5.0999999999999996</v>
      </c>
    </row>
    <row r="93" spans="1:3" x14ac:dyDescent="0.25">
      <c r="A93" s="191" t="s">
        <v>120</v>
      </c>
      <c r="B93" s="188" t="s">
        <v>96</v>
      </c>
      <c r="C93" s="897" t="s">
        <v>83</v>
      </c>
    </row>
    <row r="94" spans="1:3" x14ac:dyDescent="0.25">
      <c r="A94" s="191" t="s">
        <v>121</v>
      </c>
      <c r="B94" s="188" t="s">
        <v>96</v>
      </c>
      <c r="C94" s="897" t="s">
        <v>122</v>
      </c>
    </row>
    <row r="95" spans="1:3" x14ac:dyDescent="0.25">
      <c r="A95" s="191" t="s">
        <v>123</v>
      </c>
      <c r="B95" s="188" t="s">
        <v>96</v>
      </c>
      <c r="C95" s="897">
        <v>0.08</v>
      </c>
    </row>
    <row r="96" spans="1:3" x14ac:dyDescent="0.25">
      <c r="A96" s="191" t="s">
        <v>147</v>
      </c>
      <c r="B96" s="188" t="s">
        <v>96</v>
      </c>
      <c r="C96" s="897" t="s">
        <v>108</v>
      </c>
    </row>
    <row r="97" spans="1:3" x14ac:dyDescent="0.25">
      <c r="A97" s="191" t="s">
        <v>125</v>
      </c>
      <c r="B97" s="188" t="s">
        <v>96</v>
      </c>
      <c r="C97" s="897">
        <v>1.0999999999999999E-2</v>
      </c>
    </row>
    <row r="98" spans="1:3" x14ac:dyDescent="0.25">
      <c r="A98" s="191" t="s">
        <v>126</v>
      </c>
      <c r="B98" s="188" t="s">
        <v>96</v>
      </c>
      <c r="C98" s="897">
        <v>0.65</v>
      </c>
    </row>
    <row r="99" spans="1:3" x14ac:dyDescent="0.25">
      <c r="A99" s="191" t="s">
        <v>127</v>
      </c>
      <c r="B99" s="188" t="s">
        <v>96</v>
      </c>
      <c r="C99" s="551" t="s">
        <v>108</v>
      </c>
    </row>
    <row r="100" spans="1:3" x14ac:dyDescent="0.25">
      <c r="A100" s="191" t="s">
        <v>128</v>
      </c>
      <c r="B100" s="188" t="s">
        <v>96</v>
      </c>
      <c r="C100" s="897" t="s">
        <v>117</v>
      </c>
    </row>
    <row r="101" spans="1:3" x14ac:dyDescent="0.25">
      <c r="A101" s="191" t="s">
        <v>129</v>
      </c>
      <c r="B101" s="188" t="s">
        <v>96</v>
      </c>
      <c r="C101" s="897">
        <v>1.3</v>
      </c>
    </row>
    <row r="102" spans="1:3" x14ac:dyDescent="0.25">
      <c r="A102" s="191" t="s">
        <v>130</v>
      </c>
      <c r="B102" s="188" t="s">
        <v>96</v>
      </c>
      <c r="C102" s="897">
        <v>1.2</v>
      </c>
    </row>
    <row r="103" spans="1:3" x14ac:dyDescent="0.25">
      <c r="A103" s="191" t="s">
        <v>131</v>
      </c>
      <c r="B103" s="188" t="s">
        <v>96</v>
      </c>
      <c r="C103" s="897" t="s">
        <v>132</v>
      </c>
    </row>
    <row r="104" spans="1:3" x14ac:dyDescent="0.25">
      <c r="A104" s="191" t="s">
        <v>133</v>
      </c>
      <c r="B104" s="188" t="s">
        <v>96</v>
      </c>
      <c r="C104" s="897" t="s">
        <v>80</v>
      </c>
    </row>
    <row r="105" spans="1:3" x14ac:dyDescent="0.25">
      <c r="A105" s="191" t="s">
        <v>134</v>
      </c>
      <c r="B105" s="188" t="s">
        <v>96</v>
      </c>
      <c r="C105" s="897">
        <v>0.3</v>
      </c>
    </row>
    <row r="106" spans="1:3" x14ac:dyDescent="0.25">
      <c r="A106" s="191" t="s">
        <v>135</v>
      </c>
      <c r="B106" s="188" t="s">
        <v>96</v>
      </c>
      <c r="C106" s="897" t="s">
        <v>136</v>
      </c>
    </row>
    <row r="107" spans="1:3" x14ac:dyDescent="0.25">
      <c r="A107" s="191" t="s">
        <v>137</v>
      </c>
      <c r="B107" s="188" t="s">
        <v>96</v>
      </c>
      <c r="C107" s="897" t="s">
        <v>83</v>
      </c>
    </row>
    <row r="108" spans="1:3" x14ac:dyDescent="0.25">
      <c r="A108" s="191" t="s">
        <v>138</v>
      </c>
      <c r="B108" s="188" t="s">
        <v>96</v>
      </c>
      <c r="C108" s="897">
        <v>7.1</v>
      </c>
    </row>
    <row r="109" spans="1:3" x14ac:dyDescent="0.25">
      <c r="A109" s="191" t="s">
        <v>139</v>
      </c>
      <c r="B109" s="188" t="s">
        <v>96</v>
      </c>
      <c r="C109" s="897" t="s">
        <v>117</v>
      </c>
    </row>
    <row r="110" spans="1:3" x14ac:dyDescent="0.25">
      <c r="A110" s="191" t="s">
        <v>140</v>
      </c>
      <c r="B110" s="188" t="s">
        <v>96</v>
      </c>
      <c r="C110" s="897" t="s">
        <v>80</v>
      </c>
    </row>
    <row r="111" spans="1:3" x14ac:dyDescent="0.25">
      <c r="A111" s="191" t="s">
        <v>141</v>
      </c>
      <c r="B111" s="188" t="s">
        <v>96</v>
      </c>
      <c r="C111" s="897" t="s">
        <v>122</v>
      </c>
    </row>
    <row r="112" spans="1:3" x14ac:dyDescent="0.25">
      <c r="A112" s="191" t="s">
        <v>142</v>
      </c>
      <c r="B112" s="188" t="s">
        <v>96</v>
      </c>
      <c r="C112" s="897">
        <v>0.02</v>
      </c>
    </row>
    <row r="113" spans="1:3" x14ac:dyDescent="0.25">
      <c r="A113" s="191" t="s">
        <v>143</v>
      </c>
      <c r="B113" s="188" t="s">
        <v>96</v>
      </c>
      <c r="C113" s="189">
        <v>6.6000000000000003E-2</v>
      </c>
    </row>
    <row r="114" spans="1:3" ht="15.75" thickBot="1" x14ac:dyDescent="0.3">
      <c r="A114" s="195" t="s">
        <v>144</v>
      </c>
      <c r="B114" s="196" t="s">
        <v>96</v>
      </c>
      <c r="C114" s="197">
        <v>6.4</v>
      </c>
    </row>
    <row r="115" spans="1:3" x14ac:dyDescent="0.25">
      <c r="A115" s="1070" t="s">
        <v>149</v>
      </c>
      <c r="B115" s="192"/>
      <c r="C115" s="192"/>
    </row>
    <row r="116" spans="1:3" x14ac:dyDescent="0.25">
      <c r="A116" s="187" t="s">
        <v>150</v>
      </c>
      <c r="B116" s="192"/>
      <c r="C116" s="192"/>
    </row>
    <row r="117" spans="1:3" ht="26.25" customHeight="1" x14ac:dyDescent="0.25">
      <c r="A117" s="1162" t="s">
        <v>151</v>
      </c>
      <c r="B117" s="1162"/>
      <c r="C117" s="1162"/>
    </row>
    <row r="118" spans="1:3" ht="26.25" customHeight="1" x14ac:dyDescent="0.25">
      <c r="A118" s="1162" t="s">
        <v>152</v>
      </c>
      <c r="B118" s="1162"/>
      <c r="C118" s="1162"/>
    </row>
    <row r="119" spans="1:3" ht="15" customHeight="1" x14ac:dyDescent="0.25">
      <c r="A119" s="1140" t="s">
        <v>712</v>
      </c>
      <c r="B119" s="1140"/>
      <c r="C119" s="1140"/>
    </row>
    <row r="120" spans="1:3" x14ac:dyDescent="0.25">
      <c r="A120" s="1140"/>
      <c r="B120" s="1140"/>
      <c r="C120" s="1140"/>
    </row>
    <row r="121" spans="1:3" x14ac:dyDescent="0.25">
      <c r="A121" s="1140"/>
      <c r="B121" s="1140"/>
      <c r="C121" s="1140"/>
    </row>
    <row r="122" spans="1:3" x14ac:dyDescent="0.25">
      <c r="A122" s="1140"/>
      <c r="B122" s="1140"/>
      <c r="C122" s="1140"/>
    </row>
    <row r="123" spans="1:3" x14ac:dyDescent="0.25">
      <c r="A123" s="1140"/>
      <c r="B123" s="1140"/>
      <c r="C123" s="1140"/>
    </row>
    <row r="124" spans="1:3" x14ac:dyDescent="0.25">
      <c r="A124" s="1140"/>
      <c r="B124" s="1140"/>
      <c r="C124" s="1140"/>
    </row>
  </sheetData>
  <mergeCells count="5">
    <mergeCell ref="B2:B7"/>
    <mergeCell ref="A1:C1"/>
    <mergeCell ref="A119:C124"/>
    <mergeCell ref="A118:C118"/>
    <mergeCell ref="A117:C117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opLeftCell="A43" zoomScaleNormal="100" workbookViewId="0">
      <selection activeCell="A121" sqref="A121:N123"/>
    </sheetView>
  </sheetViews>
  <sheetFormatPr defaultRowHeight="15" x14ac:dyDescent="0.25"/>
  <cols>
    <col min="1" max="1" width="38.28515625" customWidth="1"/>
    <col min="2" max="2" width="10.85546875" bestFit="1" customWidth="1"/>
    <col min="3" max="7" width="11.140625" customWidth="1"/>
    <col min="8" max="8" width="14.42578125" customWidth="1"/>
    <col min="9" max="9" width="12.7109375" customWidth="1"/>
    <col min="10" max="10" width="11.140625" customWidth="1"/>
    <col min="11" max="11" width="15.7109375" customWidth="1"/>
    <col min="12" max="12" width="12.5703125" customWidth="1"/>
    <col min="13" max="13" width="13.42578125" customWidth="1"/>
    <col min="14" max="14" width="11.140625" customWidth="1"/>
  </cols>
  <sheetData>
    <row r="1" spans="1:14" x14ac:dyDescent="0.25">
      <c r="A1" s="200" t="s">
        <v>647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</row>
    <row r="2" spans="1:14" ht="15.75" thickBot="1" x14ac:dyDescent="0.3">
      <c r="A2" s="200" t="s">
        <v>7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x14ac:dyDescent="0.25">
      <c r="A3" s="660" t="s">
        <v>8</v>
      </c>
      <c r="B3" s="1143" t="s">
        <v>418</v>
      </c>
      <c r="C3" s="1165" t="s">
        <v>419</v>
      </c>
      <c r="D3" s="1165"/>
      <c r="E3" s="1166"/>
      <c r="F3" s="1166"/>
      <c r="G3" s="1071" t="s">
        <v>420</v>
      </c>
      <c r="H3" s="1071" t="s">
        <v>421</v>
      </c>
      <c r="I3" s="1165" t="s">
        <v>422</v>
      </c>
      <c r="J3" s="1165"/>
      <c r="K3" s="1165" t="s">
        <v>423</v>
      </c>
      <c r="L3" s="1165"/>
      <c r="M3" s="1163" t="s">
        <v>424</v>
      </c>
      <c r="N3" s="1164"/>
    </row>
    <row r="4" spans="1:14" x14ac:dyDescent="0.25">
      <c r="A4" s="655" t="s">
        <v>15</v>
      </c>
      <c r="B4" s="1144"/>
      <c r="C4" s="983" t="s">
        <v>425</v>
      </c>
      <c r="D4" s="983" t="s">
        <v>426</v>
      </c>
      <c r="E4" s="983" t="s">
        <v>427</v>
      </c>
      <c r="F4" s="983" t="s">
        <v>428</v>
      </c>
      <c r="G4" s="983" t="s">
        <v>429</v>
      </c>
      <c r="H4" s="983" t="s">
        <v>430</v>
      </c>
      <c r="I4" s="983" t="s">
        <v>431</v>
      </c>
      <c r="J4" s="983" t="s">
        <v>432</v>
      </c>
      <c r="K4" s="983" t="s">
        <v>433</v>
      </c>
      <c r="L4" s="983" t="s">
        <v>434</v>
      </c>
      <c r="M4" s="983" t="s">
        <v>435</v>
      </c>
      <c r="N4" s="641" t="s">
        <v>436</v>
      </c>
    </row>
    <row r="5" spans="1:14" x14ac:dyDescent="0.25">
      <c r="A5" s="655" t="s">
        <v>29</v>
      </c>
      <c r="B5" s="1144"/>
      <c r="C5" s="983" t="s">
        <v>30</v>
      </c>
      <c r="D5" s="983" t="s">
        <v>30</v>
      </c>
      <c r="E5" s="983" t="s">
        <v>30</v>
      </c>
      <c r="F5" s="983" t="s">
        <v>30</v>
      </c>
      <c r="G5" s="983" t="s">
        <v>30</v>
      </c>
      <c r="H5" s="983" t="s">
        <v>30</v>
      </c>
      <c r="I5" s="983" t="s">
        <v>30</v>
      </c>
      <c r="J5" s="983" t="s">
        <v>30</v>
      </c>
      <c r="K5" s="983" t="s">
        <v>30</v>
      </c>
      <c r="L5" s="983" t="s">
        <v>30</v>
      </c>
      <c r="M5" s="983" t="s">
        <v>30</v>
      </c>
      <c r="N5" s="641" t="s">
        <v>30</v>
      </c>
    </row>
    <row r="6" spans="1:14" x14ac:dyDescent="0.25">
      <c r="A6" s="655" t="s">
        <v>0</v>
      </c>
      <c r="B6" s="1144"/>
      <c r="C6" s="511">
        <v>41754.649305555555</v>
      </c>
      <c r="D6" s="511">
        <v>41754.649305555555</v>
      </c>
      <c r="E6" s="511">
        <v>41754.611111111109</v>
      </c>
      <c r="F6" s="511">
        <v>41754.611111111109</v>
      </c>
      <c r="G6" s="511">
        <v>41755.565972222219</v>
      </c>
      <c r="H6" s="511">
        <v>41754.4375</v>
      </c>
      <c r="I6" s="511">
        <v>41754.492361111108</v>
      </c>
      <c r="J6" s="511">
        <v>41754.492361111108</v>
      </c>
      <c r="K6" s="511">
        <v>41755.458333333336</v>
      </c>
      <c r="L6" s="511">
        <v>41755.458333333336</v>
      </c>
      <c r="M6" s="511">
        <v>41755.513888888891</v>
      </c>
      <c r="N6" s="512">
        <v>41755.513888888891</v>
      </c>
    </row>
    <row r="7" spans="1:14" x14ac:dyDescent="0.25">
      <c r="A7" s="655" t="s">
        <v>31</v>
      </c>
      <c r="B7" s="1144"/>
      <c r="C7" s="939">
        <v>542155</v>
      </c>
      <c r="D7" s="939">
        <v>542155</v>
      </c>
      <c r="E7" s="939">
        <v>541367</v>
      </c>
      <c r="F7" s="939">
        <v>541367</v>
      </c>
      <c r="G7" s="204">
        <v>538299</v>
      </c>
      <c r="H7" s="939">
        <v>7163705</v>
      </c>
      <c r="I7" s="939">
        <v>537612</v>
      </c>
      <c r="J7" s="939">
        <v>537612</v>
      </c>
      <c r="K7" s="939">
        <v>7169862</v>
      </c>
      <c r="L7" s="939">
        <v>7169862</v>
      </c>
      <c r="M7" s="939">
        <v>535065</v>
      </c>
      <c r="N7" s="450">
        <v>535065</v>
      </c>
    </row>
    <row r="8" spans="1:14" ht="15.75" thickBot="1" x14ac:dyDescent="0.3">
      <c r="A8" s="201" t="s">
        <v>437</v>
      </c>
      <c r="B8" s="1145"/>
      <c r="C8" s="941">
        <v>7173731</v>
      </c>
      <c r="D8" s="941">
        <v>7173731</v>
      </c>
      <c r="E8" s="941">
        <v>7174902</v>
      </c>
      <c r="F8" s="1073">
        <v>7174902</v>
      </c>
      <c r="G8" s="1075">
        <v>7176361</v>
      </c>
      <c r="H8" s="1074">
        <v>539626</v>
      </c>
      <c r="I8" s="941">
        <v>7167085</v>
      </c>
      <c r="J8" s="941">
        <v>7167085</v>
      </c>
      <c r="K8" s="941">
        <v>534303</v>
      </c>
      <c r="L8" s="941">
        <v>534303</v>
      </c>
      <c r="M8" s="941">
        <v>7174657</v>
      </c>
      <c r="N8" s="451">
        <v>7174657</v>
      </c>
    </row>
    <row r="9" spans="1:14" x14ac:dyDescent="0.25">
      <c r="A9" s="227" t="s">
        <v>178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30"/>
    </row>
    <row r="10" spans="1:14" x14ac:dyDescent="0.25">
      <c r="A10" s="647" t="s">
        <v>34</v>
      </c>
      <c r="B10" s="648" t="s">
        <v>35</v>
      </c>
      <c r="C10" s="648">
        <v>13.3</v>
      </c>
      <c r="D10" s="648">
        <v>13.3</v>
      </c>
      <c r="E10" s="648">
        <v>12.5</v>
      </c>
      <c r="F10" s="648">
        <v>12.5</v>
      </c>
      <c r="G10" s="648">
        <v>7.5</v>
      </c>
      <c r="H10" s="205">
        <v>11</v>
      </c>
      <c r="I10" s="663">
        <v>19</v>
      </c>
      <c r="J10" s="663">
        <v>19</v>
      </c>
      <c r="K10" s="648">
        <v>10.1</v>
      </c>
      <c r="L10" s="648">
        <v>10.1</v>
      </c>
      <c r="M10" s="648">
        <v>10.5</v>
      </c>
      <c r="N10" s="651">
        <v>10.5</v>
      </c>
    </row>
    <row r="11" spans="1:14" x14ac:dyDescent="0.25">
      <c r="A11" s="647" t="s">
        <v>36</v>
      </c>
      <c r="B11" s="648" t="s">
        <v>35</v>
      </c>
      <c r="C11" s="205">
        <v>12</v>
      </c>
      <c r="D11" s="205">
        <v>3</v>
      </c>
      <c r="E11" s="205">
        <v>11</v>
      </c>
      <c r="F11" s="205">
        <v>3</v>
      </c>
      <c r="G11" s="205">
        <v>4</v>
      </c>
      <c r="H11" s="205">
        <v>5</v>
      </c>
      <c r="I11" s="205">
        <v>18</v>
      </c>
      <c r="J11" s="205">
        <v>2</v>
      </c>
      <c r="K11" s="205">
        <v>9</v>
      </c>
      <c r="L11" s="205">
        <v>3</v>
      </c>
      <c r="M11" s="205">
        <v>9</v>
      </c>
      <c r="N11" s="217">
        <v>2.5</v>
      </c>
    </row>
    <row r="12" spans="1:14" x14ac:dyDescent="0.25">
      <c r="A12" s="647" t="s">
        <v>37</v>
      </c>
      <c r="B12" s="648" t="s">
        <v>35</v>
      </c>
      <c r="C12" s="648">
        <v>1.7</v>
      </c>
      <c r="D12" s="648">
        <v>1.7</v>
      </c>
      <c r="E12" s="663">
        <v>2</v>
      </c>
      <c r="F12" s="663">
        <v>2</v>
      </c>
      <c r="G12" s="648">
        <v>1.8</v>
      </c>
      <c r="H12" s="663">
        <v>2</v>
      </c>
      <c r="I12" s="648">
        <v>1.6</v>
      </c>
      <c r="J12" s="648">
        <v>1.6</v>
      </c>
      <c r="K12" s="663">
        <v>2</v>
      </c>
      <c r="L12" s="663">
        <v>2</v>
      </c>
      <c r="M12" s="648">
        <v>1.8</v>
      </c>
      <c r="N12" s="651">
        <v>1.8</v>
      </c>
    </row>
    <row r="13" spans="1:14" x14ac:dyDescent="0.25">
      <c r="A13" s="647" t="s">
        <v>38</v>
      </c>
      <c r="B13" s="648" t="s">
        <v>35</v>
      </c>
      <c r="C13" s="648">
        <v>0.15</v>
      </c>
      <c r="D13" s="648">
        <v>0.15</v>
      </c>
      <c r="E13" s="648">
        <v>0.05</v>
      </c>
      <c r="F13" s="648">
        <v>0.05</v>
      </c>
      <c r="G13" s="648" t="s">
        <v>2</v>
      </c>
      <c r="H13" s="648">
        <v>0.02</v>
      </c>
      <c r="I13" s="648">
        <v>0.3</v>
      </c>
      <c r="J13" s="648">
        <v>0.3</v>
      </c>
      <c r="K13" s="648">
        <v>0.1</v>
      </c>
      <c r="L13" s="648">
        <v>0.1</v>
      </c>
      <c r="M13" s="648">
        <v>0.3</v>
      </c>
      <c r="N13" s="651">
        <v>0.3</v>
      </c>
    </row>
    <row r="14" spans="1:14" x14ac:dyDescent="0.25">
      <c r="A14" s="647" t="s">
        <v>39</v>
      </c>
      <c r="B14" s="648" t="s">
        <v>40</v>
      </c>
      <c r="C14" s="663">
        <v>3.1</v>
      </c>
      <c r="D14" s="663">
        <v>1.7</v>
      </c>
      <c r="E14" s="663">
        <v>3</v>
      </c>
      <c r="F14" s="663">
        <v>1.9</v>
      </c>
      <c r="G14" s="663">
        <v>3.8</v>
      </c>
      <c r="H14" s="663">
        <v>2.9</v>
      </c>
      <c r="I14" s="663">
        <v>2.2000000000000002</v>
      </c>
      <c r="J14" s="663">
        <v>1.2</v>
      </c>
      <c r="K14" s="663">
        <v>3.1</v>
      </c>
      <c r="L14" s="663">
        <v>2.2999999999999998</v>
      </c>
      <c r="M14" s="663">
        <v>2.7</v>
      </c>
      <c r="N14" s="664">
        <v>2.2000000000000002</v>
      </c>
    </row>
    <row r="15" spans="1:14" x14ac:dyDescent="0.25">
      <c r="A15" s="647" t="s">
        <v>41</v>
      </c>
      <c r="B15" s="648" t="s">
        <v>42</v>
      </c>
      <c r="C15" s="648">
        <v>11</v>
      </c>
      <c r="D15" s="648">
        <v>8.8000000000000007</v>
      </c>
      <c r="E15" s="648">
        <v>15</v>
      </c>
      <c r="F15" s="648">
        <v>11</v>
      </c>
      <c r="G15" s="648">
        <v>18</v>
      </c>
      <c r="H15" s="648">
        <v>58</v>
      </c>
      <c r="I15" s="648">
        <v>16</v>
      </c>
      <c r="J15" s="648">
        <v>17</v>
      </c>
      <c r="K15" s="648">
        <v>11</v>
      </c>
      <c r="L15" s="648">
        <v>11</v>
      </c>
      <c r="M15" s="648">
        <v>12</v>
      </c>
      <c r="N15" s="651">
        <v>12</v>
      </c>
    </row>
    <row r="16" spans="1:14" x14ac:dyDescent="0.25">
      <c r="A16" s="647" t="s">
        <v>43</v>
      </c>
      <c r="B16" s="648" t="s">
        <v>44</v>
      </c>
      <c r="C16" s="206" t="s">
        <v>438</v>
      </c>
      <c r="D16" s="663">
        <v>8.6999999999999993</v>
      </c>
      <c r="E16" s="206" t="s">
        <v>439</v>
      </c>
      <c r="F16" s="663">
        <v>8.5</v>
      </c>
      <c r="G16" s="206" t="s">
        <v>440</v>
      </c>
      <c r="H16" s="663">
        <v>13.1</v>
      </c>
      <c r="I16" s="663">
        <v>6.5</v>
      </c>
      <c r="J16" s="663">
        <v>11.7</v>
      </c>
      <c r="K16" s="663">
        <v>7.6</v>
      </c>
      <c r="L16" s="663">
        <v>12</v>
      </c>
      <c r="M16" s="206" t="s">
        <v>441</v>
      </c>
      <c r="N16" s="664">
        <v>10.7</v>
      </c>
    </row>
    <row r="17" spans="1:14" x14ac:dyDescent="0.25">
      <c r="A17" s="647" t="s">
        <v>43</v>
      </c>
      <c r="B17" s="648" t="s">
        <v>47</v>
      </c>
      <c r="C17" s="663">
        <v>12.1</v>
      </c>
      <c r="D17" s="663">
        <v>62.6</v>
      </c>
      <c r="E17" s="663">
        <v>17.5</v>
      </c>
      <c r="F17" s="663">
        <v>61.4</v>
      </c>
      <c r="G17" s="663">
        <v>2.5</v>
      </c>
      <c r="H17" s="663">
        <v>96.6</v>
      </c>
      <c r="I17" s="663">
        <v>47.7</v>
      </c>
      <c r="J17" s="663">
        <v>82.5</v>
      </c>
      <c r="K17" s="663">
        <v>57</v>
      </c>
      <c r="L17" s="663">
        <v>87.9</v>
      </c>
      <c r="M17" s="663">
        <v>24.8</v>
      </c>
      <c r="N17" s="664">
        <v>77.400000000000006</v>
      </c>
    </row>
    <row r="18" spans="1:14" x14ac:dyDescent="0.25">
      <c r="A18" s="285" t="s">
        <v>48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44"/>
    </row>
    <row r="19" spans="1:14" x14ac:dyDescent="0.25">
      <c r="A19" s="647" t="s">
        <v>49</v>
      </c>
      <c r="B19" s="648" t="s">
        <v>50</v>
      </c>
      <c r="C19" s="648">
        <v>0.15</v>
      </c>
      <c r="D19" s="212">
        <v>0.1</v>
      </c>
      <c r="E19" s="648">
        <v>0.13</v>
      </c>
      <c r="F19" s="648">
        <v>0.15</v>
      </c>
      <c r="G19" s="210">
        <v>0.12</v>
      </c>
      <c r="H19" s="212">
        <v>0.21</v>
      </c>
      <c r="I19" s="210">
        <v>0.18</v>
      </c>
      <c r="J19" s="210">
        <v>0.16</v>
      </c>
      <c r="K19" s="212">
        <v>0.1</v>
      </c>
      <c r="L19" s="210">
        <v>0.12</v>
      </c>
      <c r="M19" s="212">
        <v>0.1</v>
      </c>
      <c r="N19" s="218">
        <v>0.14000000000000001</v>
      </c>
    </row>
    <row r="20" spans="1:14" ht="15.75" x14ac:dyDescent="0.3">
      <c r="A20" s="647" t="s">
        <v>52</v>
      </c>
      <c r="B20" s="648" t="s">
        <v>44</v>
      </c>
      <c r="C20" s="648">
        <v>6.7</v>
      </c>
      <c r="D20" s="648">
        <v>6.4</v>
      </c>
      <c r="E20" s="648">
        <v>8.9</v>
      </c>
      <c r="F20" s="648">
        <v>5.9</v>
      </c>
      <c r="G20" s="215">
        <v>11</v>
      </c>
      <c r="H20" s="215">
        <v>14</v>
      </c>
      <c r="I20" s="215">
        <v>10</v>
      </c>
      <c r="J20" s="648">
        <v>9.1999999999999993</v>
      </c>
      <c r="K20" s="648">
        <v>7.3</v>
      </c>
      <c r="L20" s="648">
        <v>6.6</v>
      </c>
      <c r="M20" s="648">
        <v>5.2</v>
      </c>
      <c r="N20" s="651">
        <v>6.8</v>
      </c>
    </row>
    <row r="21" spans="1:14" x14ac:dyDescent="0.25">
      <c r="A21" s="1133" t="s">
        <v>697</v>
      </c>
      <c r="B21" s="648" t="s">
        <v>42</v>
      </c>
      <c r="C21" s="215">
        <v>19</v>
      </c>
      <c r="D21" s="215">
        <v>20</v>
      </c>
      <c r="E21" s="215">
        <v>26</v>
      </c>
      <c r="F21" s="215">
        <v>22</v>
      </c>
      <c r="G21" s="215">
        <v>26</v>
      </c>
      <c r="H21" s="215">
        <v>89</v>
      </c>
      <c r="I21" s="215">
        <v>29</v>
      </c>
      <c r="J21" s="215">
        <v>32</v>
      </c>
      <c r="K21" s="215">
        <v>19</v>
      </c>
      <c r="L21" s="215">
        <v>20</v>
      </c>
      <c r="M21" s="215">
        <v>21</v>
      </c>
      <c r="N21" s="221">
        <v>25</v>
      </c>
    </row>
    <row r="22" spans="1:14" x14ac:dyDescent="0.25">
      <c r="A22" s="647" t="s">
        <v>53</v>
      </c>
      <c r="B22" s="648" t="s">
        <v>44</v>
      </c>
      <c r="C22" s="648">
        <v>6.6</v>
      </c>
      <c r="D22" s="648">
        <v>6.9</v>
      </c>
      <c r="E22" s="648">
        <v>8.9</v>
      </c>
      <c r="F22" s="648">
        <v>7.4</v>
      </c>
      <c r="G22" s="648">
        <v>9.3000000000000007</v>
      </c>
      <c r="H22" s="215">
        <v>32</v>
      </c>
      <c r="I22" s="215">
        <v>10</v>
      </c>
      <c r="J22" s="215">
        <v>12</v>
      </c>
      <c r="K22" s="215">
        <v>12</v>
      </c>
      <c r="L22" s="648">
        <v>7.1</v>
      </c>
      <c r="M22" s="648">
        <v>7.6</v>
      </c>
      <c r="N22" s="651">
        <v>8.8000000000000007</v>
      </c>
    </row>
    <row r="23" spans="1:14" x14ac:dyDescent="0.25">
      <c r="A23" s="1133" t="s">
        <v>696</v>
      </c>
      <c r="B23" s="648" t="s">
        <v>2</v>
      </c>
      <c r="C23" s="206" t="s">
        <v>54</v>
      </c>
      <c r="D23" s="206" t="s">
        <v>54</v>
      </c>
      <c r="E23" s="206" t="s">
        <v>55</v>
      </c>
      <c r="F23" s="206" t="s">
        <v>56</v>
      </c>
      <c r="G23" s="206" t="s">
        <v>54</v>
      </c>
      <c r="H23" s="663">
        <v>6.9</v>
      </c>
      <c r="I23" s="663">
        <v>6.5</v>
      </c>
      <c r="J23" s="663">
        <v>6.6</v>
      </c>
      <c r="K23" s="663">
        <v>6.5</v>
      </c>
      <c r="L23" s="663">
        <v>6.5</v>
      </c>
      <c r="M23" s="206" t="s">
        <v>56</v>
      </c>
      <c r="N23" s="208" t="s">
        <v>54</v>
      </c>
    </row>
    <row r="24" spans="1:14" x14ac:dyDescent="0.25">
      <c r="A24" s="647" t="s">
        <v>57</v>
      </c>
      <c r="B24" s="648" t="s">
        <v>44</v>
      </c>
      <c r="C24" s="215">
        <v>12</v>
      </c>
      <c r="D24" s="215" t="s">
        <v>58</v>
      </c>
      <c r="E24" s="215">
        <v>20</v>
      </c>
      <c r="F24" s="215">
        <v>18</v>
      </c>
      <c r="G24" s="215">
        <v>24</v>
      </c>
      <c r="H24" s="215">
        <v>53</v>
      </c>
      <c r="I24" s="215">
        <v>17</v>
      </c>
      <c r="J24" s="215">
        <v>22</v>
      </c>
      <c r="K24" s="215">
        <v>14</v>
      </c>
      <c r="L24" s="215">
        <v>15</v>
      </c>
      <c r="M24" s="215">
        <v>17</v>
      </c>
      <c r="N24" s="221">
        <v>22</v>
      </c>
    </row>
    <row r="25" spans="1:14" x14ac:dyDescent="0.25">
      <c r="A25" s="647" t="s">
        <v>59</v>
      </c>
      <c r="B25" s="648" t="s">
        <v>44</v>
      </c>
      <c r="C25" s="601" t="s">
        <v>60</v>
      </c>
      <c r="D25" s="601" t="s">
        <v>60</v>
      </c>
      <c r="E25" s="601" t="s">
        <v>60</v>
      </c>
      <c r="F25" s="601" t="s">
        <v>60</v>
      </c>
      <c r="G25" s="648">
        <v>3.8</v>
      </c>
      <c r="H25" s="601" t="s">
        <v>60</v>
      </c>
      <c r="I25" s="601" t="s">
        <v>60</v>
      </c>
      <c r="J25" s="601" t="s">
        <v>60</v>
      </c>
      <c r="K25" s="601" t="s">
        <v>60</v>
      </c>
      <c r="L25" s="648">
        <v>3.4</v>
      </c>
      <c r="M25" s="601" t="s">
        <v>60</v>
      </c>
      <c r="N25" s="1072" t="s">
        <v>60</v>
      </c>
    </row>
    <row r="26" spans="1:14" x14ac:dyDescent="0.25">
      <c r="A26" s="647" t="s">
        <v>62</v>
      </c>
      <c r="B26" s="648" t="s">
        <v>63</v>
      </c>
      <c r="C26" s="648">
        <v>0.51</v>
      </c>
      <c r="D26" s="648">
        <v>0.54</v>
      </c>
      <c r="E26" s="648">
        <v>0.39</v>
      </c>
      <c r="F26" s="648">
        <v>0.66</v>
      </c>
      <c r="G26" s="648">
        <v>2.2999999999999998</v>
      </c>
      <c r="H26" s="648">
        <v>0.33</v>
      </c>
      <c r="I26" s="648">
        <v>0.28999999999999998</v>
      </c>
      <c r="J26" s="648">
        <v>0.34</v>
      </c>
      <c r="K26" s="648">
        <v>0.36</v>
      </c>
      <c r="L26" s="648">
        <v>0.35</v>
      </c>
      <c r="M26" s="648">
        <v>0.54</v>
      </c>
      <c r="N26" s="651">
        <v>0.76</v>
      </c>
    </row>
    <row r="27" spans="1:14" x14ac:dyDescent="0.25">
      <c r="A27" s="285" t="s">
        <v>64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44"/>
    </row>
    <row r="28" spans="1:14" x14ac:dyDescent="0.25">
      <c r="A28" s="647" t="s">
        <v>65</v>
      </c>
      <c r="B28" s="648" t="s">
        <v>44</v>
      </c>
      <c r="C28" s="648">
        <v>8.1</v>
      </c>
      <c r="D28" s="648">
        <v>7.8</v>
      </c>
      <c r="E28" s="215">
        <v>11</v>
      </c>
      <c r="F28" s="648">
        <v>7.2</v>
      </c>
      <c r="G28" s="215">
        <v>13</v>
      </c>
      <c r="H28" s="215">
        <v>17</v>
      </c>
      <c r="I28" s="215">
        <v>12</v>
      </c>
      <c r="J28" s="215">
        <v>11</v>
      </c>
      <c r="K28" s="648">
        <v>8.9</v>
      </c>
      <c r="L28" s="648">
        <v>8.1</v>
      </c>
      <c r="M28" s="648">
        <v>6.4</v>
      </c>
      <c r="N28" s="651">
        <v>8.3000000000000007</v>
      </c>
    </row>
    <row r="29" spans="1:14" x14ac:dyDescent="0.25">
      <c r="A29" s="647" t="s">
        <v>66</v>
      </c>
      <c r="B29" s="648" t="s">
        <v>44</v>
      </c>
      <c r="C29" s="648">
        <v>1.2</v>
      </c>
      <c r="D29" s="648">
        <v>1.2</v>
      </c>
      <c r="E29" s="648">
        <v>1.6</v>
      </c>
      <c r="F29" s="648">
        <v>1.3</v>
      </c>
      <c r="G29" s="648">
        <v>1.7</v>
      </c>
      <c r="H29" s="648">
        <v>4.0999999999999996</v>
      </c>
      <c r="I29" s="648">
        <v>1.5</v>
      </c>
      <c r="J29" s="648">
        <v>1.8</v>
      </c>
      <c r="K29" s="648">
        <v>3.1</v>
      </c>
      <c r="L29" s="648">
        <v>1.2</v>
      </c>
      <c r="M29" s="648">
        <v>1.5</v>
      </c>
      <c r="N29" s="651">
        <v>1.6</v>
      </c>
    </row>
    <row r="30" spans="1:14" x14ac:dyDescent="0.25">
      <c r="A30" s="647" t="s">
        <v>67</v>
      </c>
      <c r="B30" s="648" t="s">
        <v>44</v>
      </c>
      <c r="C30" s="648">
        <v>0.6</v>
      </c>
      <c r="D30" s="648">
        <v>0.74</v>
      </c>
      <c r="E30" s="648">
        <v>0.75</v>
      </c>
      <c r="F30" s="648">
        <v>0.72</v>
      </c>
      <c r="G30" s="648">
        <v>0.66</v>
      </c>
      <c r="H30" s="648">
        <v>1.5</v>
      </c>
      <c r="I30" s="648" t="s">
        <v>68</v>
      </c>
      <c r="J30" s="648" t="s">
        <v>68</v>
      </c>
      <c r="K30" s="648" t="s">
        <v>68</v>
      </c>
      <c r="L30" s="648" t="s">
        <v>68</v>
      </c>
      <c r="M30" s="648">
        <v>0.59</v>
      </c>
      <c r="N30" s="651">
        <v>0.71</v>
      </c>
    </row>
    <row r="31" spans="1:14" x14ac:dyDescent="0.25">
      <c r="A31" s="647" t="s">
        <v>69</v>
      </c>
      <c r="B31" s="648" t="s">
        <v>44</v>
      </c>
      <c r="C31" s="648" t="s">
        <v>70</v>
      </c>
      <c r="D31" s="648">
        <v>2.3E-2</v>
      </c>
      <c r="E31" s="648" t="s">
        <v>70</v>
      </c>
      <c r="F31" s="648">
        <v>2.1000000000000001E-2</v>
      </c>
      <c r="G31" s="648" t="s">
        <v>70</v>
      </c>
      <c r="H31" s="648" t="s">
        <v>70</v>
      </c>
      <c r="I31" s="648" t="s">
        <v>70</v>
      </c>
      <c r="J31" s="648">
        <v>4.1000000000000002E-2</v>
      </c>
      <c r="K31" s="648">
        <v>2.4E-2</v>
      </c>
      <c r="L31" s="648">
        <v>2.5999999999999999E-2</v>
      </c>
      <c r="M31" s="648" t="s">
        <v>70</v>
      </c>
      <c r="N31" s="651">
        <v>2.1000000000000001E-2</v>
      </c>
    </row>
    <row r="32" spans="1:14" x14ac:dyDescent="0.25">
      <c r="A32" s="647" t="s">
        <v>71</v>
      </c>
      <c r="B32" s="648" t="s">
        <v>44</v>
      </c>
      <c r="C32" s="648">
        <v>0.89</v>
      </c>
      <c r="D32" s="648">
        <v>0.91</v>
      </c>
      <c r="E32" s="648">
        <v>1.2</v>
      </c>
      <c r="F32" s="648">
        <v>0.98</v>
      </c>
      <c r="G32" s="648">
        <v>1.2</v>
      </c>
      <c r="H32" s="648">
        <v>5.3</v>
      </c>
      <c r="I32" s="648">
        <v>1.6</v>
      </c>
      <c r="J32" s="648">
        <v>1.8</v>
      </c>
      <c r="K32" s="648">
        <v>0.99</v>
      </c>
      <c r="L32" s="663">
        <v>1</v>
      </c>
      <c r="M32" s="648">
        <v>0.96</v>
      </c>
      <c r="N32" s="651">
        <v>1.2</v>
      </c>
    </row>
    <row r="33" spans="1:14" x14ac:dyDescent="0.25">
      <c r="A33" s="647" t="s">
        <v>72</v>
      </c>
      <c r="B33" s="648" t="s">
        <v>44</v>
      </c>
      <c r="C33" s="648">
        <v>0.67</v>
      </c>
      <c r="D33" s="648">
        <v>0.73</v>
      </c>
      <c r="E33" s="648">
        <v>0.88</v>
      </c>
      <c r="F33" s="648">
        <v>0.77</v>
      </c>
      <c r="G33" s="648">
        <v>0.7</v>
      </c>
      <c r="H33" s="648">
        <v>3.2</v>
      </c>
      <c r="I33" s="648">
        <v>1.1000000000000001</v>
      </c>
      <c r="J33" s="648">
        <v>1.3</v>
      </c>
      <c r="K33" s="648">
        <v>0.78</v>
      </c>
      <c r="L33" s="648">
        <v>0.8</v>
      </c>
      <c r="M33" s="648">
        <v>0.59</v>
      </c>
      <c r="N33" s="651">
        <v>0.75</v>
      </c>
    </row>
    <row r="34" spans="1:14" x14ac:dyDescent="0.25">
      <c r="A34" s="647" t="s">
        <v>73</v>
      </c>
      <c r="B34" s="648" t="s">
        <v>44</v>
      </c>
      <c r="C34" s="648">
        <v>0.98</v>
      </c>
      <c r="D34" s="648">
        <v>1.1000000000000001</v>
      </c>
      <c r="E34" s="648">
        <v>1.4</v>
      </c>
      <c r="F34" s="648">
        <v>1.1000000000000001</v>
      </c>
      <c r="G34" s="648">
        <v>1.2</v>
      </c>
      <c r="H34" s="648">
        <v>2.9</v>
      </c>
      <c r="I34" s="648">
        <v>1.1000000000000001</v>
      </c>
      <c r="J34" s="648">
        <v>1.3</v>
      </c>
      <c r="K34" s="648">
        <v>0.99</v>
      </c>
      <c r="L34" s="648">
        <v>0.96</v>
      </c>
      <c r="M34" s="648">
        <v>0.99</v>
      </c>
      <c r="N34" s="651">
        <v>1.3</v>
      </c>
    </row>
    <row r="35" spans="1:14" x14ac:dyDescent="0.25">
      <c r="A35" s="647" t="s">
        <v>74</v>
      </c>
      <c r="B35" s="648" t="s">
        <v>44</v>
      </c>
      <c r="C35" s="222">
        <v>1.49</v>
      </c>
      <c r="D35" s="219">
        <v>1.78</v>
      </c>
      <c r="E35" s="219">
        <v>1.76</v>
      </c>
      <c r="F35" s="219">
        <v>1.87</v>
      </c>
      <c r="G35" s="219">
        <v>1.52</v>
      </c>
      <c r="H35" s="219">
        <v>22.3</v>
      </c>
      <c r="I35" s="219">
        <v>3.39</v>
      </c>
      <c r="J35" s="219">
        <v>3.81</v>
      </c>
      <c r="K35" s="219">
        <v>1.77</v>
      </c>
      <c r="L35" s="219">
        <v>1.81</v>
      </c>
      <c r="M35" s="219">
        <v>2.33</v>
      </c>
      <c r="N35" s="220">
        <v>2.83</v>
      </c>
    </row>
    <row r="36" spans="1:14" x14ac:dyDescent="0.25">
      <c r="A36" s="285" t="s">
        <v>183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44"/>
    </row>
    <row r="37" spans="1:14" x14ac:dyDescent="0.25">
      <c r="A37" s="647" t="s">
        <v>76</v>
      </c>
      <c r="B37" s="648" t="s">
        <v>44</v>
      </c>
      <c r="C37" s="648">
        <v>3.6</v>
      </c>
      <c r="D37" s="648">
        <v>4.7</v>
      </c>
      <c r="E37" s="648">
        <v>4.8</v>
      </c>
      <c r="F37" s="648">
        <v>4.8</v>
      </c>
      <c r="G37" s="648">
        <v>4.2</v>
      </c>
      <c r="H37" s="663">
        <v>6</v>
      </c>
      <c r="I37" s="648">
        <v>4.4000000000000004</v>
      </c>
      <c r="J37" s="663">
        <v>5</v>
      </c>
      <c r="K37" s="648">
        <v>2.5</v>
      </c>
      <c r="L37" s="648">
        <v>2.7</v>
      </c>
      <c r="M37" s="648">
        <v>4.2</v>
      </c>
      <c r="N37" s="651">
        <v>5.3</v>
      </c>
    </row>
    <row r="38" spans="1:14" x14ac:dyDescent="0.25">
      <c r="A38" s="647" t="s">
        <v>77</v>
      </c>
      <c r="B38" s="648" t="s">
        <v>44</v>
      </c>
      <c r="C38" s="648">
        <v>3.3</v>
      </c>
      <c r="D38" s="648">
        <v>4.2</v>
      </c>
      <c r="E38" s="648">
        <v>4.5999999999999996</v>
      </c>
      <c r="F38" s="648">
        <v>4.5</v>
      </c>
      <c r="G38" s="648">
        <v>4.2</v>
      </c>
      <c r="H38" s="648">
        <v>5.7</v>
      </c>
      <c r="I38" s="648">
        <v>4.3</v>
      </c>
      <c r="J38" s="648">
        <v>4.9000000000000004</v>
      </c>
      <c r="K38" s="648">
        <v>2.5</v>
      </c>
      <c r="L38" s="648">
        <v>2.7</v>
      </c>
      <c r="M38" s="648">
        <v>4.0999999999999996</v>
      </c>
      <c r="N38" s="651">
        <v>5.2</v>
      </c>
    </row>
    <row r="39" spans="1:14" x14ac:dyDescent="0.25">
      <c r="A39" s="647" t="s">
        <v>78</v>
      </c>
      <c r="B39" s="648" t="s">
        <v>79</v>
      </c>
      <c r="C39" s="648">
        <v>0.28000000000000003</v>
      </c>
      <c r="D39" s="648">
        <v>0.3</v>
      </c>
      <c r="E39" s="648">
        <v>0.41</v>
      </c>
      <c r="F39" s="648">
        <v>0.36</v>
      </c>
      <c r="G39" s="648">
        <v>0.5</v>
      </c>
      <c r="H39" s="648">
        <v>0.17</v>
      </c>
      <c r="I39" s="648">
        <v>0.28000000000000003</v>
      </c>
      <c r="J39" s="648">
        <v>0.15</v>
      </c>
      <c r="K39" s="648">
        <v>0.15</v>
      </c>
      <c r="L39" s="648">
        <v>0.13</v>
      </c>
      <c r="M39" s="648">
        <v>0.23</v>
      </c>
      <c r="N39" s="651">
        <v>0.28999999999999998</v>
      </c>
    </row>
    <row r="40" spans="1:14" x14ac:dyDescent="0.25">
      <c r="A40" s="647" t="s">
        <v>81</v>
      </c>
      <c r="B40" s="648" t="s">
        <v>79</v>
      </c>
      <c r="C40" s="648">
        <v>0.13</v>
      </c>
      <c r="D40" s="648">
        <v>0.28000000000000003</v>
      </c>
      <c r="E40" s="648">
        <v>0.21</v>
      </c>
      <c r="F40" s="648">
        <v>0.26</v>
      </c>
      <c r="G40" s="648">
        <v>0.24</v>
      </c>
      <c r="H40" s="648">
        <v>0.15</v>
      </c>
      <c r="I40" s="648">
        <v>0.22</v>
      </c>
      <c r="J40" s="648">
        <v>0.14000000000000001</v>
      </c>
      <c r="K40" s="648">
        <v>0.11</v>
      </c>
      <c r="L40" s="648">
        <v>0.12</v>
      </c>
      <c r="M40" s="648">
        <v>0.17</v>
      </c>
      <c r="N40" s="651">
        <v>0.28999999999999998</v>
      </c>
    </row>
    <row r="41" spans="1:14" x14ac:dyDescent="0.25">
      <c r="A41" s="647" t="s">
        <v>82</v>
      </c>
      <c r="B41" s="648" t="s">
        <v>79</v>
      </c>
      <c r="C41" s="648">
        <v>5.8999999999999999E-3</v>
      </c>
      <c r="D41" s="648" t="s">
        <v>83</v>
      </c>
      <c r="E41" s="648">
        <v>6.7999999999999996E-3</v>
      </c>
      <c r="F41" s="648" t="s">
        <v>83</v>
      </c>
      <c r="G41" s="648">
        <v>4.2999999999999997E-2</v>
      </c>
      <c r="H41" s="648" t="s">
        <v>83</v>
      </c>
      <c r="I41" s="648" t="s">
        <v>83</v>
      </c>
      <c r="J41" s="648" t="s">
        <v>83</v>
      </c>
      <c r="K41" s="648" t="s">
        <v>83</v>
      </c>
      <c r="L41" s="648" t="s">
        <v>83</v>
      </c>
      <c r="M41" s="648">
        <v>6.1999999999999998E-3</v>
      </c>
      <c r="N41" s="651" t="s">
        <v>83</v>
      </c>
    </row>
    <row r="42" spans="1:14" x14ac:dyDescent="0.25">
      <c r="A42" s="647" t="s">
        <v>84</v>
      </c>
      <c r="B42" s="648" t="s">
        <v>79</v>
      </c>
      <c r="C42" s="648">
        <v>0.16</v>
      </c>
      <c r="D42" s="648">
        <v>2.4E-2</v>
      </c>
      <c r="E42" s="212">
        <v>0.2</v>
      </c>
      <c r="F42" s="648">
        <v>0.11</v>
      </c>
      <c r="G42" s="648">
        <v>0.26</v>
      </c>
      <c r="H42" s="648">
        <v>0.02</v>
      </c>
      <c r="I42" s="648">
        <v>5.3999999999999999E-2</v>
      </c>
      <c r="J42" s="648">
        <v>1.4E-2</v>
      </c>
      <c r="K42" s="648">
        <v>0.04</v>
      </c>
      <c r="L42" s="648">
        <v>1.7000000000000001E-2</v>
      </c>
      <c r="M42" s="648">
        <v>5.2999999999999999E-2</v>
      </c>
      <c r="N42" s="651" t="s">
        <v>85</v>
      </c>
    </row>
    <row r="43" spans="1:14" x14ac:dyDescent="0.25">
      <c r="A43" s="647" t="s">
        <v>86</v>
      </c>
      <c r="B43" s="648" t="s">
        <v>79</v>
      </c>
      <c r="C43" s="648" t="s">
        <v>87</v>
      </c>
      <c r="D43" s="648" t="s">
        <v>87</v>
      </c>
      <c r="E43" s="648" t="s">
        <v>87</v>
      </c>
      <c r="F43" s="648" t="s">
        <v>87</v>
      </c>
      <c r="G43" s="648" t="s">
        <v>87</v>
      </c>
      <c r="H43" s="648" t="s">
        <v>87</v>
      </c>
      <c r="I43" s="648" t="s">
        <v>87</v>
      </c>
      <c r="J43" s="648" t="s">
        <v>87</v>
      </c>
      <c r="K43" s="648" t="s">
        <v>87</v>
      </c>
      <c r="L43" s="648" t="s">
        <v>87</v>
      </c>
      <c r="M43" s="648" t="s">
        <v>87</v>
      </c>
      <c r="N43" s="651" t="s">
        <v>87</v>
      </c>
    </row>
    <row r="44" spans="1:14" x14ac:dyDescent="0.25">
      <c r="A44" s="647" t="s">
        <v>88</v>
      </c>
      <c r="B44" s="648" t="s">
        <v>89</v>
      </c>
      <c r="C44" s="648">
        <v>9.1000000000000004E-3</v>
      </c>
      <c r="D44" s="614" t="s">
        <v>442</v>
      </c>
      <c r="E44" s="648">
        <v>8.9999999999999993E-3</v>
      </c>
      <c r="F44" s="648">
        <v>1.9E-2</v>
      </c>
      <c r="G44" s="648">
        <v>9.7000000000000003E-3</v>
      </c>
      <c r="H44" s="648">
        <v>6.3E-3</v>
      </c>
      <c r="I44" s="648">
        <v>9.1000000000000004E-3</v>
      </c>
      <c r="J44" s="648">
        <v>9.1999999999999998E-3</v>
      </c>
      <c r="K44" s="648">
        <v>5.8999999999999999E-3</v>
      </c>
      <c r="L44" s="648">
        <v>6.1000000000000004E-3</v>
      </c>
      <c r="M44" s="648">
        <v>7.4999999999999997E-3</v>
      </c>
      <c r="N44" s="651">
        <v>1.6E-2</v>
      </c>
    </row>
    <row r="45" spans="1:14" x14ac:dyDescent="0.25">
      <c r="A45" s="647" t="s">
        <v>90</v>
      </c>
      <c r="B45" s="648" t="s">
        <v>89</v>
      </c>
      <c r="C45" s="648">
        <v>3.2000000000000002E-3</v>
      </c>
      <c r="D45" s="648">
        <v>5.4000000000000003E-3</v>
      </c>
      <c r="E45" s="648">
        <v>4.7999999999999996E-3</v>
      </c>
      <c r="F45" s="648">
        <v>4.4999999999999997E-3</v>
      </c>
      <c r="G45" s="648">
        <v>3.5999999999999999E-3</v>
      </c>
      <c r="H45" s="648">
        <v>3.5000000000000001E-3</v>
      </c>
      <c r="I45" s="648">
        <v>6.3E-3</v>
      </c>
      <c r="J45" s="648">
        <v>7.0000000000000001E-3</v>
      </c>
      <c r="K45" s="648">
        <v>2.8E-3</v>
      </c>
      <c r="L45" s="648">
        <v>3.0000000000000001E-3</v>
      </c>
      <c r="M45" s="648">
        <v>2.8E-3</v>
      </c>
      <c r="N45" s="651">
        <v>5.4999999999999997E-3</v>
      </c>
    </row>
    <row r="46" spans="1:14" x14ac:dyDescent="0.25">
      <c r="A46" s="647" t="s">
        <v>91</v>
      </c>
      <c r="B46" s="648" t="s">
        <v>89</v>
      </c>
      <c r="C46" s="648">
        <v>3.0000000000000001E-3</v>
      </c>
      <c r="D46" s="648" t="s">
        <v>92</v>
      </c>
      <c r="E46" s="648">
        <v>2.3E-3</v>
      </c>
      <c r="F46" s="648" t="s">
        <v>92</v>
      </c>
      <c r="G46" s="648" t="s">
        <v>92</v>
      </c>
      <c r="H46" s="648" t="s">
        <v>92</v>
      </c>
      <c r="I46" s="648" t="s">
        <v>92</v>
      </c>
      <c r="J46" s="648" t="s">
        <v>92</v>
      </c>
      <c r="K46" s="648" t="s">
        <v>92</v>
      </c>
      <c r="L46" s="648" t="s">
        <v>92</v>
      </c>
      <c r="M46" s="648">
        <v>1.6000000000000001E-3</v>
      </c>
      <c r="N46" s="651" t="s">
        <v>92</v>
      </c>
    </row>
    <row r="47" spans="1:14" x14ac:dyDescent="0.25">
      <c r="A47" s="647" t="s">
        <v>93</v>
      </c>
      <c r="B47" s="648" t="s">
        <v>44</v>
      </c>
      <c r="C47" s="663">
        <v>1</v>
      </c>
      <c r="D47" s="648">
        <v>0.14000000000000001</v>
      </c>
      <c r="E47" s="648">
        <v>0.94</v>
      </c>
      <c r="F47" s="212">
        <v>0.3</v>
      </c>
      <c r="G47" s="212">
        <v>0.8</v>
      </c>
      <c r="H47" s="648">
        <v>0.55000000000000004</v>
      </c>
      <c r="I47" s="648">
        <v>0.35</v>
      </c>
      <c r="J47" s="648">
        <v>0.23</v>
      </c>
      <c r="K47" s="648">
        <v>0.49</v>
      </c>
      <c r="L47" s="648">
        <v>0.36</v>
      </c>
      <c r="M47" s="648">
        <v>1.3</v>
      </c>
      <c r="N47" s="651">
        <v>1.6</v>
      </c>
    </row>
    <row r="48" spans="1:14" x14ac:dyDescent="0.25">
      <c r="A48" s="287" t="s">
        <v>94</v>
      </c>
      <c r="B48" s="308"/>
      <c r="C48" s="213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268"/>
    </row>
    <row r="49" spans="1:14" x14ac:dyDescent="0.25">
      <c r="A49" s="647" t="s">
        <v>95</v>
      </c>
      <c r="B49" s="648" t="s">
        <v>96</v>
      </c>
      <c r="C49" s="648" t="s">
        <v>68</v>
      </c>
      <c r="D49" s="648" t="s">
        <v>68</v>
      </c>
      <c r="E49" s="648" t="s">
        <v>68</v>
      </c>
      <c r="F49" s="648" t="s">
        <v>68</v>
      </c>
      <c r="G49" s="648" t="s">
        <v>68</v>
      </c>
      <c r="H49" s="648" t="s">
        <v>68</v>
      </c>
      <c r="I49" s="648" t="s">
        <v>68</v>
      </c>
      <c r="J49" s="648" t="s">
        <v>68</v>
      </c>
      <c r="K49" s="648" t="s">
        <v>68</v>
      </c>
      <c r="L49" s="648" t="s">
        <v>68</v>
      </c>
      <c r="M49" s="648" t="s">
        <v>68</v>
      </c>
      <c r="N49" s="651" t="s">
        <v>68</v>
      </c>
    </row>
    <row r="50" spans="1:14" x14ac:dyDescent="0.25">
      <c r="A50" s="647" t="s">
        <v>97</v>
      </c>
      <c r="B50" s="648" t="s">
        <v>96</v>
      </c>
      <c r="C50" s="648" t="s">
        <v>68</v>
      </c>
      <c r="D50" s="648" t="s">
        <v>68</v>
      </c>
      <c r="E50" s="648" t="s">
        <v>68</v>
      </c>
      <c r="F50" s="648" t="s">
        <v>68</v>
      </c>
      <c r="G50" s="648" t="s">
        <v>68</v>
      </c>
      <c r="H50" s="648" t="s">
        <v>68</v>
      </c>
      <c r="I50" s="648" t="s">
        <v>68</v>
      </c>
      <c r="J50" s="648" t="s">
        <v>68</v>
      </c>
      <c r="K50" s="648" t="s">
        <v>68</v>
      </c>
      <c r="L50" s="648" t="s">
        <v>68</v>
      </c>
      <c r="M50" s="648" t="s">
        <v>68</v>
      </c>
      <c r="N50" s="651" t="s">
        <v>68</v>
      </c>
    </row>
    <row r="51" spans="1:14" x14ac:dyDescent="0.25">
      <c r="A51" s="647" t="s">
        <v>98</v>
      </c>
      <c r="B51" s="648" t="s">
        <v>96</v>
      </c>
      <c r="C51" s="648" t="s">
        <v>68</v>
      </c>
      <c r="D51" s="648" t="s">
        <v>68</v>
      </c>
      <c r="E51" s="648" t="s">
        <v>68</v>
      </c>
      <c r="F51" s="648" t="s">
        <v>68</v>
      </c>
      <c r="G51" s="648" t="s">
        <v>68</v>
      </c>
      <c r="H51" s="648" t="s">
        <v>68</v>
      </c>
      <c r="I51" s="648" t="s">
        <v>68</v>
      </c>
      <c r="J51" s="648" t="s">
        <v>68</v>
      </c>
      <c r="K51" s="648" t="s">
        <v>68</v>
      </c>
      <c r="L51" s="648" t="s">
        <v>68</v>
      </c>
      <c r="M51" s="648" t="s">
        <v>68</v>
      </c>
      <c r="N51" s="651" t="s">
        <v>68</v>
      </c>
    </row>
    <row r="52" spans="1:14" x14ac:dyDescent="0.25">
      <c r="A52" s="647" t="s">
        <v>99</v>
      </c>
      <c r="B52" s="648" t="s">
        <v>96</v>
      </c>
      <c r="C52" s="648" t="s">
        <v>100</v>
      </c>
      <c r="D52" s="648" t="s">
        <v>100</v>
      </c>
      <c r="E52" s="648" t="s">
        <v>100</v>
      </c>
      <c r="F52" s="648" t="s">
        <v>100</v>
      </c>
      <c r="G52" s="648" t="s">
        <v>100</v>
      </c>
      <c r="H52" s="648" t="s">
        <v>100</v>
      </c>
      <c r="I52" s="648" t="s">
        <v>100</v>
      </c>
      <c r="J52" s="648" t="s">
        <v>100</v>
      </c>
      <c r="K52" s="648" t="s">
        <v>100</v>
      </c>
      <c r="L52" s="648" t="s">
        <v>100</v>
      </c>
      <c r="M52" s="648" t="s">
        <v>100</v>
      </c>
      <c r="N52" s="651" t="s">
        <v>100</v>
      </c>
    </row>
    <row r="53" spans="1:14" ht="15.75" x14ac:dyDescent="0.3">
      <c r="A53" s="989" t="s">
        <v>669</v>
      </c>
      <c r="B53" s="648" t="s">
        <v>96</v>
      </c>
      <c r="C53" s="648" t="s">
        <v>102</v>
      </c>
      <c r="D53" s="648" t="s">
        <v>102</v>
      </c>
      <c r="E53" s="648" t="s">
        <v>102</v>
      </c>
      <c r="F53" s="648" t="s">
        <v>102</v>
      </c>
      <c r="G53" s="648" t="s">
        <v>102</v>
      </c>
      <c r="H53" s="648" t="s">
        <v>102</v>
      </c>
      <c r="I53" s="648" t="s">
        <v>102</v>
      </c>
      <c r="J53" s="648" t="s">
        <v>102</v>
      </c>
      <c r="K53" s="648" t="s">
        <v>102</v>
      </c>
      <c r="L53" s="648" t="s">
        <v>102</v>
      </c>
      <c r="M53" s="648" t="s">
        <v>102</v>
      </c>
      <c r="N53" s="651" t="s">
        <v>102</v>
      </c>
    </row>
    <row r="54" spans="1:14" ht="15.75" x14ac:dyDescent="0.3">
      <c r="A54" s="989" t="s">
        <v>670</v>
      </c>
      <c r="B54" s="648" t="s">
        <v>96</v>
      </c>
      <c r="C54" s="648" t="s">
        <v>102</v>
      </c>
      <c r="D54" s="648" t="s">
        <v>102</v>
      </c>
      <c r="E54" s="648" t="s">
        <v>102</v>
      </c>
      <c r="F54" s="648" t="s">
        <v>102</v>
      </c>
      <c r="G54" s="648" t="s">
        <v>102</v>
      </c>
      <c r="H54" s="648" t="s">
        <v>102</v>
      </c>
      <c r="I54" s="648" t="s">
        <v>102</v>
      </c>
      <c r="J54" s="648" t="s">
        <v>102</v>
      </c>
      <c r="K54" s="648" t="s">
        <v>102</v>
      </c>
      <c r="L54" s="648" t="s">
        <v>102</v>
      </c>
      <c r="M54" s="648" t="s">
        <v>102</v>
      </c>
      <c r="N54" s="651" t="s">
        <v>102</v>
      </c>
    </row>
    <row r="55" spans="1:14" ht="15.75" x14ac:dyDescent="0.3">
      <c r="A55" s="989" t="s">
        <v>671</v>
      </c>
      <c r="B55" s="648" t="s">
        <v>96</v>
      </c>
      <c r="C55" s="648" t="s">
        <v>105</v>
      </c>
      <c r="D55" s="648" t="s">
        <v>105</v>
      </c>
      <c r="E55" s="648" t="s">
        <v>105</v>
      </c>
      <c r="F55" s="648" t="s">
        <v>105</v>
      </c>
      <c r="G55" s="648" t="s">
        <v>105</v>
      </c>
      <c r="H55" s="648" t="s">
        <v>105</v>
      </c>
      <c r="I55" s="648" t="s">
        <v>105</v>
      </c>
      <c r="J55" s="648" t="s">
        <v>105</v>
      </c>
      <c r="K55" s="648" t="s">
        <v>105</v>
      </c>
      <c r="L55" s="648" t="s">
        <v>105</v>
      </c>
      <c r="M55" s="648" t="s">
        <v>105</v>
      </c>
      <c r="N55" s="651" t="s">
        <v>105</v>
      </c>
    </row>
    <row r="56" spans="1:14" x14ac:dyDescent="0.25">
      <c r="A56" s="647" t="s">
        <v>166</v>
      </c>
      <c r="B56" s="648" t="s">
        <v>107</v>
      </c>
      <c r="C56" s="620" t="s">
        <v>108</v>
      </c>
      <c r="D56" s="620" t="s">
        <v>108</v>
      </c>
      <c r="E56" s="620" t="s">
        <v>108</v>
      </c>
      <c r="F56" s="620" t="s">
        <v>108</v>
      </c>
      <c r="G56" s="620" t="s">
        <v>108</v>
      </c>
      <c r="H56" s="620" t="s">
        <v>108</v>
      </c>
      <c r="I56" s="620" t="s">
        <v>108</v>
      </c>
      <c r="J56" s="620" t="s">
        <v>108</v>
      </c>
      <c r="K56" s="620" t="s">
        <v>108</v>
      </c>
      <c r="L56" s="620" t="s">
        <v>108</v>
      </c>
      <c r="M56" s="620" t="s">
        <v>108</v>
      </c>
      <c r="N56" s="551" t="s">
        <v>108</v>
      </c>
    </row>
    <row r="57" spans="1:14" x14ac:dyDescent="0.25">
      <c r="A57" s="285" t="s">
        <v>109</v>
      </c>
      <c r="B57" s="286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44"/>
    </row>
    <row r="58" spans="1:14" x14ac:dyDescent="0.25">
      <c r="A58" s="647" t="s">
        <v>110</v>
      </c>
      <c r="B58" s="648" t="s">
        <v>96</v>
      </c>
      <c r="C58" s="614" t="s">
        <v>443</v>
      </c>
      <c r="D58" s="614" t="s">
        <v>444</v>
      </c>
      <c r="E58" s="614" t="s">
        <v>445</v>
      </c>
      <c r="F58" s="207" t="s">
        <v>446</v>
      </c>
      <c r="G58" s="614" t="s">
        <v>447</v>
      </c>
      <c r="H58" s="648">
        <v>6.8</v>
      </c>
      <c r="I58" s="648">
        <v>5.3</v>
      </c>
      <c r="J58" s="648">
        <v>6.4</v>
      </c>
      <c r="K58" s="648">
        <v>2.6</v>
      </c>
      <c r="L58" s="648">
        <v>2.2999999999999998</v>
      </c>
      <c r="M58" s="614" t="s">
        <v>448</v>
      </c>
      <c r="N58" s="613" t="s">
        <v>449</v>
      </c>
    </row>
    <row r="59" spans="1:14" x14ac:dyDescent="0.25">
      <c r="A59" s="647" t="s">
        <v>113</v>
      </c>
      <c r="B59" s="648" t="s">
        <v>96</v>
      </c>
      <c r="C59" s="648" t="s">
        <v>70</v>
      </c>
      <c r="D59" s="648" t="s">
        <v>70</v>
      </c>
      <c r="E59" s="648" t="s">
        <v>70</v>
      </c>
      <c r="F59" s="648" t="s">
        <v>70</v>
      </c>
      <c r="G59" s="648" t="s">
        <v>70</v>
      </c>
      <c r="H59" s="648" t="s">
        <v>70</v>
      </c>
      <c r="I59" s="648" t="s">
        <v>70</v>
      </c>
      <c r="J59" s="648" t="s">
        <v>70</v>
      </c>
      <c r="K59" s="648" t="s">
        <v>70</v>
      </c>
      <c r="L59" s="648" t="s">
        <v>70</v>
      </c>
      <c r="M59" s="648" t="s">
        <v>70</v>
      </c>
      <c r="N59" s="651" t="s">
        <v>70</v>
      </c>
    </row>
    <row r="60" spans="1:14" x14ac:dyDescent="0.25">
      <c r="A60" s="647" t="s">
        <v>114</v>
      </c>
      <c r="B60" s="648" t="s">
        <v>96</v>
      </c>
      <c r="C60" s="648">
        <v>0.64</v>
      </c>
      <c r="D60" s="648">
        <v>0.48</v>
      </c>
      <c r="E60" s="648">
        <v>0.67</v>
      </c>
      <c r="F60" s="648">
        <v>0.56000000000000005</v>
      </c>
      <c r="G60" s="648">
        <v>0.87</v>
      </c>
      <c r="H60" s="648">
        <v>0.41</v>
      </c>
      <c r="I60" s="648">
        <v>0.44</v>
      </c>
      <c r="J60" s="212">
        <v>0.5</v>
      </c>
      <c r="K60" s="648">
        <v>0.21</v>
      </c>
      <c r="L60" s="648">
        <v>0.24</v>
      </c>
      <c r="M60" s="648">
        <v>0.38</v>
      </c>
      <c r="N60" s="651">
        <v>0.35</v>
      </c>
    </row>
    <row r="61" spans="1:14" x14ac:dyDescent="0.25">
      <c r="A61" s="647" t="s">
        <v>115</v>
      </c>
      <c r="B61" s="648" t="s">
        <v>96</v>
      </c>
      <c r="C61" s="648">
        <v>4.5999999999999996</v>
      </c>
      <c r="D61" s="648">
        <v>3.6</v>
      </c>
      <c r="E61" s="648">
        <v>5.8</v>
      </c>
      <c r="F61" s="648">
        <v>4.5999999999999996</v>
      </c>
      <c r="G61" s="648">
        <v>7.2</v>
      </c>
      <c r="H61" s="648">
        <v>7.6</v>
      </c>
      <c r="I61" s="648">
        <v>4.3</v>
      </c>
      <c r="J61" s="663">
        <v>4</v>
      </c>
      <c r="K61" s="648">
        <v>2.5</v>
      </c>
      <c r="L61" s="648">
        <v>2.2999999999999998</v>
      </c>
      <c r="M61" s="648">
        <v>5.2</v>
      </c>
      <c r="N61" s="651">
        <v>5.7</v>
      </c>
    </row>
    <row r="62" spans="1:14" x14ac:dyDescent="0.25">
      <c r="A62" s="647" t="s">
        <v>116</v>
      </c>
      <c r="B62" s="648" t="s">
        <v>96</v>
      </c>
      <c r="C62" s="648" t="s">
        <v>117</v>
      </c>
      <c r="D62" s="648" t="s">
        <v>117</v>
      </c>
      <c r="E62" s="648" t="s">
        <v>117</v>
      </c>
      <c r="F62" s="648" t="s">
        <v>117</v>
      </c>
      <c r="G62" s="648" t="s">
        <v>117</v>
      </c>
      <c r="H62" s="648" t="s">
        <v>117</v>
      </c>
      <c r="I62" s="648" t="s">
        <v>117</v>
      </c>
      <c r="J62" s="648" t="s">
        <v>117</v>
      </c>
      <c r="K62" s="648" t="s">
        <v>117</v>
      </c>
      <c r="L62" s="648" t="s">
        <v>117</v>
      </c>
      <c r="M62" s="648" t="s">
        <v>117</v>
      </c>
      <c r="N62" s="651" t="s">
        <v>117</v>
      </c>
    </row>
    <row r="63" spans="1:14" x14ac:dyDescent="0.25">
      <c r="A63" s="647" t="s">
        <v>118</v>
      </c>
      <c r="B63" s="648" t="s">
        <v>96</v>
      </c>
      <c r="C63" s="648" t="s">
        <v>117</v>
      </c>
      <c r="D63" s="648" t="s">
        <v>117</v>
      </c>
      <c r="E63" s="648" t="s">
        <v>117</v>
      </c>
      <c r="F63" s="648" t="s">
        <v>117</v>
      </c>
      <c r="G63" s="648" t="s">
        <v>117</v>
      </c>
      <c r="H63" s="648" t="s">
        <v>117</v>
      </c>
      <c r="I63" s="648" t="s">
        <v>117</v>
      </c>
      <c r="J63" s="648" t="s">
        <v>117</v>
      </c>
      <c r="K63" s="648" t="s">
        <v>117</v>
      </c>
      <c r="L63" s="648" t="s">
        <v>117</v>
      </c>
      <c r="M63" s="648" t="s">
        <v>117</v>
      </c>
      <c r="N63" s="651" t="s">
        <v>117</v>
      </c>
    </row>
    <row r="64" spans="1:14" x14ac:dyDescent="0.25">
      <c r="A64" s="647" t="s">
        <v>119</v>
      </c>
      <c r="B64" s="648" t="s">
        <v>96</v>
      </c>
      <c r="C64" s="648">
        <v>1.3</v>
      </c>
      <c r="D64" s="648">
        <v>3.8</v>
      </c>
      <c r="E64" s="648">
        <v>4.5</v>
      </c>
      <c r="F64" s="663">
        <v>2</v>
      </c>
      <c r="G64" s="648">
        <v>2.5</v>
      </c>
      <c r="H64" s="648">
        <v>2.9</v>
      </c>
      <c r="I64" s="648">
        <v>4.7</v>
      </c>
      <c r="J64" s="648">
        <v>5.9</v>
      </c>
      <c r="K64" s="663">
        <v>4</v>
      </c>
      <c r="L64" s="648">
        <v>4.0999999999999996</v>
      </c>
      <c r="M64" s="648">
        <v>3.3</v>
      </c>
      <c r="N64" s="651">
        <v>3.6</v>
      </c>
    </row>
    <row r="65" spans="1:14" x14ac:dyDescent="0.25">
      <c r="A65" s="647" t="s">
        <v>120</v>
      </c>
      <c r="B65" s="648" t="s">
        <v>96</v>
      </c>
      <c r="C65" s="648" t="s">
        <v>83</v>
      </c>
      <c r="D65" s="648" t="s">
        <v>83</v>
      </c>
      <c r="E65" s="648" t="s">
        <v>83</v>
      </c>
      <c r="F65" s="648" t="s">
        <v>83</v>
      </c>
      <c r="G65" s="648">
        <v>7.1000000000000004E-3</v>
      </c>
      <c r="H65" s="648" t="s">
        <v>83</v>
      </c>
      <c r="I65" s="648" t="s">
        <v>83</v>
      </c>
      <c r="J65" s="648" t="s">
        <v>83</v>
      </c>
      <c r="K65" s="648" t="s">
        <v>83</v>
      </c>
      <c r="L65" s="648" t="s">
        <v>83</v>
      </c>
      <c r="M65" s="648" t="s">
        <v>83</v>
      </c>
      <c r="N65" s="651">
        <v>5.5999999999999999E-3</v>
      </c>
    </row>
    <row r="66" spans="1:14" x14ac:dyDescent="0.25">
      <c r="A66" s="647" t="s">
        <v>121</v>
      </c>
      <c r="B66" s="648" t="s">
        <v>96</v>
      </c>
      <c r="C66" s="648" t="s">
        <v>122</v>
      </c>
      <c r="D66" s="648" t="s">
        <v>122</v>
      </c>
      <c r="E66" s="648" t="s">
        <v>122</v>
      </c>
      <c r="F66" s="648" t="s">
        <v>122</v>
      </c>
      <c r="G66" s="648" t="s">
        <v>122</v>
      </c>
      <c r="H66" s="648" t="s">
        <v>122</v>
      </c>
      <c r="I66" s="648" t="s">
        <v>122</v>
      </c>
      <c r="J66" s="648" t="s">
        <v>122</v>
      </c>
      <c r="K66" s="648" t="s">
        <v>122</v>
      </c>
      <c r="L66" s="648" t="s">
        <v>122</v>
      </c>
      <c r="M66" s="648" t="s">
        <v>122</v>
      </c>
      <c r="N66" s="651" t="s">
        <v>122</v>
      </c>
    </row>
    <row r="67" spans="1:14" x14ac:dyDescent="0.25">
      <c r="A67" s="647" t="s">
        <v>123</v>
      </c>
      <c r="B67" s="648" t="s">
        <v>96</v>
      </c>
      <c r="C67" s="648" t="s">
        <v>124</v>
      </c>
      <c r="D67" s="212">
        <v>0.1</v>
      </c>
      <c r="E67" s="648">
        <v>0.12</v>
      </c>
      <c r="F67" s="648">
        <v>7.3999999999999996E-2</v>
      </c>
      <c r="G67" s="648">
        <v>9.5000000000000001E-2</v>
      </c>
      <c r="H67" s="648">
        <v>9.5000000000000001E-2</v>
      </c>
      <c r="I67" s="648">
        <v>0.11</v>
      </c>
      <c r="J67" s="648">
        <v>0.19</v>
      </c>
      <c r="K67" s="216">
        <v>0.09</v>
      </c>
      <c r="L67" s="648">
        <v>6.2E-2</v>
      </c>
      <c r="M67" s="648">
        <v>0.15</v>
      </c>
      <c r="N67" s="651">
        <v>0.18</v>
      </c>
    </row>
    <row r="68" spans="1:14" x14ac:dyDescent="0.25">
      <c r="A68" s="647" t="s">
        <v>125</v>
      </c>
      <c r="B68" s="648" t="s">
        <v>96</v>
      </c>
      <c r="C68" s="648">
        <v>0.35</v>
      </c>
      <c r="D68" s="648">
        <v>3.1E-2</v>
      </c>
      <c r="E68" s="648">
        <v>0.37</v>
      </c>
      <c r="F68" s="648">
        <v>3.6999999999999998E-2</v>
      </c>
      <c r="G68" s="663">
        <v>2</v>
      </c>
      <c r="H68" s="648">
        <v>4.1000000000000002E-2</v>
      </c>
      <c r="I68" s="648">
        <v>3.3000000000000002E-2</v>
      </c>
      <c r="J68" s="648">
        <v>2.1000000000000001E-2</v>
      </c>
      <c r="K68" s="648">
        <v>1.7999999999999999E-2</v>
      </c>
      <c r="L68" s="648">
        <v>1.4E-2</v>
      </c>
      <c r="M68" s="648">
        <v>0.19</v>
      </c>
      <c r="N68" s="651">
        <v>0.11</v>
      </c>
    </row>
    <row r="69" spans="1:14" x14ac:dyDescent="0.25">
      <c r="A69" s="647" t="s">
        <v>126</v>
      </c>
      <c r="B69" s="648" t="s">
        <v>96</v>
      </c>
      <c r="C69" s="648">
        <v>0.72</v>
      </c>
      <c r="D69" s="648">
        <v>0.89</v>
      </c>
      <c r="E69" s="648">
        <v>1.1000000000000001</v>
      </c>
      <c r="F69" s="648">
        <v>1.1000000000000001</v>
      </c>
      <c r="G69" s="648">
        <v>0.96</v>
      </c>
      <c r="H69" s="648">
        <v>1.1000000000000001</v>
      </c>
      <c r="I69" s="648">
        <v>0.81</v>
      </c>
      <c r="J69" s="663">
        <v>1</v>
      </c>
      <c r="K69" s="648">
        <v>0.51</v>
      </c>
      <c r="L69" s="648">
        <v>0.59</v>
      </c>
      <c r="M69" s="648">
        <v>0.85</v>
      </c>
      <c r="N69" s="651">
        <v>1.1000000000000001</v>
      </c>
    </row>
    <row r="70" spans="1:14" x14ac:dyDescent="0.25">
      <c r="A70" s="647" t="s">
        <v>127</v>
      </c>
      <c r="B70" s="648" t="s">
        <v>96</v>
      </c>
      <c r="C70" s="215">
        <v>230</v>
      </c>
      <c r="D70" s="648">
        <v>8.3000000000000007</v>
      </c>
      <c r="E70" s="215">
        <v>161</v>
      </c>
      <c r="F70" s="215">
        <v>15</v>
      </c>
      <c r="G70" s="614" t="s">
        <v>450</v>
      </c>
      <c r="H70" s="648">
        <v>9.4</v>
      </c>
      <c r="I70" s="215">
        <v>51</v>
      </c>
      <c r="J70" s="215">
        <v>15</v>
      </c>
      <c r="K70" s="215">
        <v>12</v>
      </c>
      <c r="L70" s="648">
        <v>6.1</v>
      </c>
      <c r="M70" s="648">
        <v>200</v>
      </c>
      <c r="N70" s="221">
        <v>61</v>
      </c>
    </row>
    <row r="71" spans="1:14" x14ac:dyDescent="0.25">
      <c r="A71" s="647" t="s">
        <v>128</v>
      </c>
      <c r="B71" s="648" t="s">
        <v>96</v>
      </c>
      <c r="C71" s="648">
        <v>1.2999999999999999E-2</v>
      </c>
      <c r="D71" s="648">
        <v>1.0999999999999999E-2</v>
      </c>
      <c r="E71" s="648" t="s">
        <v>117</v>
      </c>
      <c r="F71" s="648">
        <v>1.0999999999999999E-2</v>
      </c>
      <c r="G71" s="648">
        <v>1.7000000000000001E-2</v>
      </c>
      <c r="H71" s="648">
        <v>2.9000000000000001E-2</v>
      </c>
      <c r="I71" s="648">
        <v>1.4E-2</v>
      </c>
      <c r="J71" s="648">
        <v>2.5999999999999999E-2</v>
      </c>
      <c r="K71" s="648" t="s">
        <v>117</v>
      </c>
      <c r="L71" s="648">
        <v>5.2999999999999999E-2</v>
      </c>
      <c r="M71" s="648">
        <v>1.6E-2</v>
      </c>
      <c r="N71" s="651">
        <v>1.4999999999999999E-2</v>
      </c>
    </row>
    <row r="72" spans="1:14" x14ac:dyDescent="0.25">
      <c r="A72" s="647" t="s">
        <v>129</v>
      </c>
      <c r="B72" s="648" t="s">
        <v>96</v>
      </c>
      <c r="C72" s="648">
        <v>1.4</v>
      </c>
      <c r="D72" s="648">
        <v>1.8</v>
      </c>
      <c r="E72" s="663">
        <v>2</v>
      </c>
      <c r="F72" s="648">
        <v>1.9</v>
      </c>
      <c r="G72" s="648">
        <v>2.2000000000000002</v>
      </c>
      <c r="H72" s="648">
        <v>3.1</v>
      </c>
      <c r="I72" s="663">
        <v>2</v>
      </c>
      <c r="J72" s="648">
        <v>2.2000000000000002</v>
      </c>
      <c r="K72" s="648">
        <v>1.3</v>
      </c>
      <c r="L72" s="648">
        <v>1.2</v>
      </c>
      <c r="M72" s="648">
        <v>1.9</v>
      </c>
      <c r="N72" s="651">
        <v>2.5</v>
      </c>
    </row>
    <row r="73" spans="1:14" x14ac:dyDescent="0.25">
      <c r="A73" s="647" t="s">
        <v>130</v>
      </c>
      <c r="B73" s="648" t="s">
        <v>96</v>
      </c>
      <c r="C73" s="223" t="s">
        <v>451</v>
      </c>
      <c r="D73" s="663">
        <v>4</v>
      </c>
      <c r="E73" s="223" t="s">
        <v>452</v>
      </c>
      <c r="F73" s="648">
        <v>7.5</v>
      </c>
      <c r="G73" s="223" t="s">
        <v>453</v>
      </c>
      <c r="H73" s="648">
        <v>4.2</v>
      </c>
      <c r="I73" s="215">
        <v>15</v>
      </c>
      <c r="J73" s="663">
        <v>3</v>
      </c>
      <c r="K73" s="663">
        <v>4</v>
      </c>
      <c r="L73" s="648">
        <v>1.9</v>
      </c>
      <c r="M73" s="215">
        <v>18</v>
      </c>
      <c r="N73" s="221">
        <v>10</v>
      </c>
    </row>
    <row r="74" spans="1:14" x14ac:dyDescent="0.25">
      <c r="A74" s="647" t="s">
        <v>131</v>
      </c>
      <c r="B74" s="648" t="s">
        <v>96</v>
      </c>
      <c r="C74" s="648" t="s">
        <v>132</v>
      </c>
      <c r="D74" s="648" t="s">
        <v>132</v>
      </c>
      <c r="E74" s="648" t="s">
        <v>132</v>
      </c>
      <c r="F74" s="648" t="s">
        <v>132</v>
      </c>
      <c r="G74" s="648" t="s">
        <v>132</v>
      </c>
      <c r="H74" s="648" t="s">
        <v>132</v>
      </c>
      <c r="I74" s="648" t="s">
        <v>132</v>
      </c>
      <c r="J74" s="648" t="s">
        <v>132</v>
      </c>
      <c r="K74" s="648" t="s">
        <v>132</v>
      </c>
      <c r="L74" s="648" t="s">
        <v>132</v>
      </c>
      <c r="M74" s="648" t="s">
        <v>132</v>
      </c>
      <c r="N74" s="651" t="s">
        <v>132</v>
      </c>
    </row>
    <row r="75" spans="1:14" x14ac:dyDescent="0.25">
      <c r="A75" s="647" t="s">
        <v>133</v>
      </c>
      <c r="B75" s="648" t="s">
        <v>96</v>
      </c>
      <c r="C75" s="648" t="s">
        <v>80</v>
      </c>
      <c r="D75" s="648" t="s">
        <v>80</v>
      </c>
      <c r="E75" s="648" t="s">
        <v>80</v>
      </c>
      <c r="F75" s="648" t="s">
        <v>80</v>
      </c>
      <c r="G75" s="648" t="s">
        <v>80</v>
      </c>
      <c r="H75" s="648">
        <v>6.3E-2</v>
      </c>
      <c r="I75" s="648" t="s">
        <v>80</v>
      </c>
      <c r="J75" s="648" t="s">
        <v>80</v>
      </c>
      <c r="K75" s="648" t="s">
        <v>80</v>
      </c>
      <c r="L75" s="648" t="s">
        <v>80</v>
      </c>
      <c r="M75" s="648" t="s">
        <v>80</v>
      </c>
      <c r="N75" s="651" t="s">
        <v>80</v>
      </c>
    </row>
    <row r="76" spans="1:14" x14ac:dyDescent="0.25">
      <c r="A76" s="647" t="s">
        <v>134</v>
      </c>
      <c r="B76" s="648" t="s">
        <v>96</v>
      </c>
      <c r="C76" s="648">
        <v>0.61</v>
      </c>
      <c r="D76" s="648">
        <v>0.49</v>
      </c>
      <c r="E76" s="648">
        <v>0.83</v>
      </c>
      <c r="F76" s="648">
        <v>0.57999999999999996</v>
      </c>
      <c r="G76" s="648">
        <v>1.3</v>
      </c>
      <c r="H76" s="663">
        <v>1</v>
      </c>
      <c r="I76" s="648">
        <v>0.75</v>
      </c>
      <c r="J76" s="648">
        <v>0.81</v>
      </c>
      <c r="K76" s="648">
        <v>0.36</v>
      </c>
      <c r="L76" s="648">
        <v>0.36</v>
      </c>
      <c r="M76" s="648">
        <v>0.73</v>
      </c>
      <c r="N76" s="651">
        <v>0.89</v>
      </c>
    </row>
    <row r="77" spans="1:14" x14ac:dyDescent="0.25">
      <c r="A77" s="647" t="s">
        <v>135</v>
      </c>
      <c r="B77" s="648" t="s">
        <v>96</v>
      </c>
      <c r="C77" s="648" t="s">
        <v>136</v>
      </c>
      <c r="D77" s="648" t="s">
        <v>136</v>
      </c>
      <c r="E77" s="648" t="s">
        <v>136</v>
      </c>
      <c r="F77" s="648" t="s">
        <v>136</v>
      </c>
      <c r="G77" s="648" t="s">
        <v>136</v>
      </c>
      <c r="H77" s="648" t="s">
        <v>136</v>
      </c>
      <c r="I77" s="648" t="s">
        <v>136</v>
      </c>
      <c r="J77" s="648" t="s">
        <v>136</v>
      </c>
      <c r="K77" s="648" t="s">
        <v>136</v>
      </c>
      <c r="L77" s="648" t="s">
        <v>136</v>
      </c>
      <c r="M77" s="648" t="s">
        <v>136</v>
      </c>
      <c r="N77" s="651" t="s">
        <v>136</v>
      </c>
    </row>
    <row r="78" spans="1:14" x14ac:dyDescent="0.25">
      <c r="A78" s="647" t="s">
        <v>137</v>
      </c>
      <c r="B78" s="648" t="s">
        <v>96</v>
      </c>
      <c r="C78" s="648" t="s">
        <v>83</v>
      </c>
      <c r="D78" s="648" t="s">
        <v>83</v>
      </c>
      <c r="E78" s="648" t="s">
        <v>83</v>
      </c>
      <c r="F78" s="648" t="s">
        <v>83</v>
      </c>
      <c r="G78" s="648" t="s">
        <v>83</v>
      </c>
      <c r="H78" s="648" t="s">
        <v>83</v>
      </c>
      <c r="I78" s="648" t="s">
        <v>83</v>
      </c>
      <c r="J78" s="648" t="s">
        <v>83</v>
      </c>
      <c r="K78" s="648" t="s">
        <v>83</v>
      </c>
      <c r="L78" s="648" t="s">
        <v>83</v>
      </c>
      <c r="M78" s="648" t="s">
        <v>83</v>
      </c>
      <c r="N78" s="651" t="s">
        <v>83</v>
      </c>
    </row>
    <row r="79" spans="1:14" x14ac:dyDescent="0.25">
      <c r="A79" s="647" t="s">
        <v>138</v>
      </c>
      <c r="B79" s="648" t="s">
        <v>96</v>
      </c>
      <c r="C79" s="648">
        <v>7.8</v>
      </c>
      <c r="D79" s="648">
        <v>8.1</v>
      </c>
      <c r="E79" s="663">
        <v>10</v>
      </c>
      <c r="F79" s="663">
        <v>9</v>
      </c>
      <c r="G79" s="663">
        <v>12</v>
      </c>
      <c r="H79" s="663">
        <v>32</v>
      </c>
      <c r="I79" s="648">
        <v>9.9</v>
      </c>
      <c r="J79" s="663">
        <v>11</v>
      </c>
      <c r="K79" s="663">
        <v>7</v>
      </c>
      <c r="L79" s="648">
        <v>7.1</v>
      </c>
      <c r="M79" s="648">
        <v>9.1999999999999993</v>
      </c>
      <c r="N79" s="664">
        <v>11</v>
      </c>
    </row>
    <row r="80" spans="1:14" x14ac:dyDescent="0.25">
      <c r="A80" s="647" t="s">
        <v>139</v>
      </c>
      <c r="B80" s="648" t="s">
        <v>96</v>
      </c>
      <c r="C80" s="648" t="s">
        <v>117</v>
      </c>
      <c r="D80" s="648" t="s">
        <v>117</v>
      </c>
      <c r="E80" s="648" t="s">
        <v>117</v>
      </c>
      <c r="F80" s="648" t="s">
        <v>117</v>
      </c>
      <c r="G80" s="648" t="s">
        <v>117</v>
      </c>
      <c r="H80" s="648" t="s">
        <v>117</v>
      </c>
      <c r="I80" s="648" t="s">
        <v>117</v>
      </c>
      <c r="J80" s="648" t="s">
        <v>117</v>
      </c>
      <c r="K80" s="648" t="s">
        <v>117</v>
      </c>
      <c r="L80" s="648" t="s">
        <v>117</v>
      </c>
      <c r="M80" s="648" t="s">
        <v>117</v>
      </c>
      <c r="N80" s="651" t="s">
        <v>117</v>
      </c>
    </row>
    <row r="81" spans="1:14" x14ac:dyDescent="0.25">
      <c r="A81" s="647" t="s">
        <v>140</v>
      </c>
      <c r="B81" s="648" t="s">
        <v>96</v>
      </c>
      <c r="C81" s="648" t="s">
        <v>80</v>
      </c>
      <c r="D81" s="648" t="s">
        <v>80</v>
      </c>
      <c r="E81" s="648" t="s">
        <v>80</v>
      </c>
      <c r="F81" s="648" t="s">
        <v>80</v>
      </c>
      <c r="G81" s="648" t="s">
        <v>80</v>
      </c>
      <c r="H81" s="648" t="s">
        <v>80</v>
      </c>
      <c r="I81" s="648" t="s">
        <v>80</v>
      </c>
      <c r="J81" s="648" t="s">
        <v>80</v>
      </c>
      <c r="K81" s="648" t="s">
        <v>80</v>
      </c>
      <c r="L81" s="648" t="s">
        <v>80</v>
      </c>
      <c r="M81" s="648" t="s">
        <v>80</v>
      </c>
      <c r="N81" s="651" t="s">
        <v>80</v>
      </c>
    </row>
    <row r="82" spans="1:14" x14ac:dyDescent="0.25">
      <c r="A82" s="647" t="s">
        <v>141</v>
      </c>
      <c r="B82" s="648" t="s">
        <v>96</v>
      </c>
      <c r="C82" s="648" t="s">
        <v>122</v>
      </c>
      <c r="D82" s="648">
        <v>0.13</v>
      </c>
      <c r="E82" s="648">
        <v>0.17</v>
      </c>
      <c r="F82" s="648" t="s">
        <v>122</v>
      </c>
      <c r="G82" s="648">
        <v>0.14000000000000001</v>
      </c>
      <c r="H82" s="648">
        <v>0.12</v>
      </c>
      <c r="I82" s="648" t="s">
        <v>122</v>
      </c>
      <c r="J82" s="648" t="s">
        <v>122</v>
      </c>
      <c r="K82" s="648" t="s">
        <v>122</v>
      </c>
      <c r="L82" s="648">
        <v>0.35</v>
      </c>
      <c r="M82" s="648">
        <v>0.25</v>
      </c>
      <c r="N82" s="651">
        <v>0.19</v>
      </c>
    </row>
    <row r="83" spans="1:14" x14ac:dyDescent="0.25">
      <c r="A83" s="647" t="s">
        <v>142</v>
      </c>
      <c r="B83" s="648" t="s">
        <v>96</v>
      </c>
      <c r="C83" s="648">
        <v>2.9000000000000001E-2</v>
      </c>
      <c r="D83" s="648">
        <v>3.2000000000000001E-2</v>
      </c>
      <c r="E83" s="648">
        <v>4.7E-2</v>
      </c>
      <c r="F83" s="648">
        <v>4.3999999999999997E-2</v>
      </c>
      <c r="G83" s="648">
        <v>4.9000000000000002E-2</v>
      </c>
      <c r="H83" s="648">
        <v>1.4999999999999999E-2</v>
      </c>
      <c r="I83" s="648">
        <v>1.0999999999999999E-2</v>
      </c>
      <c r="J83" s="648">
        <v>1.0999999999999999E-2</v>
      </c>
      <c r="K83" s="648" t="s">
        <v>117</v>
      </c>
      <c r="L83" s="648" t="s">
        <v>117</v>
      </c>
      <c r="M83" s="648">
        <v>0.06</v>
      </c>
      <c r="N83" s="651">
        <v>7.2999999999999995E-2</v>
      </c>
    </row>
    <row r="84" spans="1:14" x14ac:dyDescent="0.25">
      <c r="A84" s="647" t="s">
        <v>143</v>
      </c>
      <c r="B84" s="648" t="s">
        <v>96</v>
      </c>
      <c r="C84" s="648">
        <v>0.12</v>
      </c>
      <c r="D84" s="648">
        <v>0.12</v>
      </c>
      <c r="E84" s="648">
        <v>0.14000000000000001</v>
      </c>
      <c r="F84" s="648">
        <v>0.12</v>
      </c>
      <c r="G84" s="648">
        <v>0.14000000000000001</v>
      </c>
      <c r="H84" s="648">
        <v>0.14000000000000001</v>
      </c>
      <c r="I84" s="648">
        <v>0.15</v>
      </c>
      <c r="J84" s="648">
        <v>0.14000000000000001</v>
      </c>
      <c r="K84" s="648">
        <v>8.2000000000000003E-2</v>
      </c>
      <c r="L84" s="648">
        <v>9.5000000000000001E-2</v>
      </c>
      <c r="M84" s="648">
        <v>0.22</v>
      </c>
      <c r="N84" s="651">
        <v>0.18</v>
      </c>
    </row>
    <row r="85" spans="1:14" x14ac:dyDescent="0.25">
      <c r="A85" s="647" t="s">
        <v>144</v>
      </c>
      <c r="B85" s="648" t="s">
        <v>96</v>
      </c>
      <c r="C85" s="648" t="s">
        <v>145</v>
      </c>
      <c r="D85" s="648" t="s">
        <v>145</v>
      </c>
      <c r="E85" s="648">
        <v>0.85</v>
      </c>
      <c r="F85" s="648" t="s">
        <v>145</v>
      </c>
      <c r="G85" s="648">
        <v>1.5</v>
      </c>
      <c r="H85" s="648">
        <v>1.2</v>
      </c>
      <c r="I85" s="648" t="s">
        <v>145</v>
      </c>
      <c r="J85" s="648">
        <v>0.81</v>
      </c>
      <c r="K85" s="648" t="s">
        <v>145</v>
      </c>
      <c r="L85" s="648">
        <v>1.3</v>
      </c>
      <c r="M85" s="648">
        <v>1.3</v>
      </c>
      <c r="N85" s="651">
        <v>1.7</v>
      </c>
    </row>
    <row r="86" spans="1:14" x14ac:dyDescent="0.25">
      <c r="A86" s="285" t="s">
        <v>146</v>
      </c>
      <c r="B86" s="286"/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44"/>
    </row>
    <row r="87" spans="1:14" x14ac:dyDescent="0.25">
      <c r="A87" s="647" t="s">
        <v>110</v>
      </c>
      <c r="B87" s="648" t="s">
        <v>96</v>
      </c>
      <c r="C87" s="648">
        <v>4.4000000000000004</v>
      </c>
      <c r="D87" s="648">
        <v>5.3</v>
      </c>
      <c r="E87" s="648">
        <v>7.3</v>
      </c>
      <c r="F87" s="648">
        <v>6.5</v>
      </c>
      <c r="G87" s="648">
        <v>8.5</v>
      </c>
      <c r="H87" s="663">
        <v>7</v>
      </c>
      <c r="I87" s="663">
        <v>6</v>
      </c>
      <c r="J87" s="648">
        <v>6.7</v>
      </c>
      <c r="K87" s="648">
        <v>2.6</v>
      </c>
      <c r="L87" s="648">
        <v>1.9</v>
      </c>
      <c r="M87" s="663">
        <v>17</v>
      </c>
      <c r="N87" s="664">
        <v>20</v>
      </c>
    </row>
    <row r="88" spans="1:14" x14ac:dyDescent="0.25">
      <c r="A88" s="647" t="s">
        <v>113</v>
      </c>
      <c r="B88" s="648" t="s">
        <v>96</v>
      </c>
      <c r="C88" s="648" t="s">
        <v>70</v>
      </c>
      <c r="D88" s="648" t="s">
        <v>70</v>
      </c>
      <c r="E88" s="648" t="s">
        <v>70</v>
      </c>
      <c r="F88" s="648" t="s">
        <v>70</v>
      </c>
      <c r="G88" s="648" t="s">
        <v>70</v>
      </c>
      <c r="H88" s="648" t="s">
        <v>70</v>
      </c>
      <c r="I88" s="648" t="s">
        <v>70</v>
      </c>
      <c r="J88" s="648" t="s">
        <v>70</v>
      </c>
      <c r="K88" s="648" t="s">
        <v>70</v>
      </c>
      <c r="L88" s="648" t="s">
        <v>70</v>
      </c>
      <c r="M88" s="648" t="s">
        <v>70</v>
      </c>
      <c r="N88" s="651" t="s">
        <v>70</v>
      </c>
    </row>
    <row r="89" spans="1:14" x14ac:dyDescent="0.25">
      <c r="A89" s="647" t="s">
        <v>114</v>
      </c>
      <c r="B89" s="648" t="s">
        <v>96</v>
      </c>
      <c r="C89" s="648">
        <v>0.33</v>
      </c>
      <c r="D89" s="648">
        <v>0.46</v>
      </c>
      <c r="E89" s="648">
        <v>0.49</v>
      </c>
      <c r="F89" s="648">
        <v>0.48</v>
      </c>
      <c r="G89" s="648">
        <v>0.52</v>
      </c>
      <c r="H89" s="648">
        <v>0.45</v>
      </c>
      <c r="I89" s="648">
        <v>0.42</v>
      </c>
      <c r="J89" s="648">
        <v>0.48</v>
      </c>
      <c r="K89" s="648">
        <v>0.21</v>
      </c>
      <c r="L89" s="648">
        <v>0.22</v>
      </c>
      <c r="M89" s="648">
        <v>0.32</v>
      </c>
      <c r="N89" s="651">
        <v>0.33</v>
      </c>
    </row>
    <row r="90" spans="1:14" x14ac:dyDescent="0.25">
      <c r="A90" s="647" t="s">
        <v>115</v>
      </c>
      <c r="B90" s="648" t="s">
        <v>96</v>
      </c>
      <c r="C90" s="215">
        <v>10</v>
      </c>
      <c r="D90" s="648">
        <v>5.7</v>
      </c>
      <c r="E90" s="648">
        <v>9.6999999999999993</v>
      </c>
      <c r="F90" s="648">
        <v>7.5</v>
      </c>
      <c r="G90" s="215">
        <v>28</v>
      </c>
      <c r="H90" s="215">
        <v>14</v>
      </c>
      <c r="I90" s="648">
        <v>7.3</v>
      </c>
      <c r="J90" s="648">
        <v>8.9</v>
      </c>
      <c r="K90" s="648">
        <v>5.2</v>
      </c>
      <c r="L90" s="648">
        <v>5.0999999999999996</v>
      </c>
      <c r="M90" s="648">
        <v>8.1999999999999993</v>
      </c>
      <c r="N90" s="651">
        <v>9.1999999999999993</v>
      </c>
    </row>
    <row r="91" spans="1:14" x14ac:dyDescent="0.25">
      <c r="A91" s="647" t="s">
        <v>116</v>
      </c>
      <c r="B91" s="648" t="s">
        <v>96</v>
      </c>
      <c r="C91" s="648" t="s">
        <v>117</v>
      </c>
      <c r="D91" s="648" t="s">
        <v>117</v>
      </c>
      <c r="E91" s="648" t="s">
        <v>117</v>
      </c>
      <c r="F91" s="648" t="s">
        <v>117</v>
      </c>
      <c r="G91" s="648" t="s">
        <v>117</v>
      </c>
      <c r="H91" s="648" t="s">
        <v>117</v>
      </c>
      <c r="I91" s="648" t="s">
        <v>117</v>
      </c>
      <c r="J91" s="648" t="s">
        <v>117</v>
      </c>
      <c r="K91" s="648" t="s">
        <v>117</v>
      </c>
      <c r="L91" s="648" t="s">
        <v>117</v>
      </c>
      <c r="M91" s="648" t="s">
        <v>117</v>
      </c>
      <c r="N91" s="651" t="s">
        <v>117</v>
      </c>
    </row>
    <row r="92" spans="1:14" x14ac:dyDescent="0.25">
      <c r="A92" s="647" t="s">
        <v>118</v>
      </c>
      <c r="B92" s="648" t="s">
        <v>96</v>
      </c>
      <c r="C92" s="648" t="s">
        <v>117</v>
      </c>
      <c r="D92" s="648" t="s">
        <v>117</v>
      </c>
      <c r="E92" s="648" t="s">
        <v>117</v>
      </c>
      <c r="F92" s="648" t="s">
        <v>117</v>
      </c>
      <c r="G92" s="648" t="s">
        <v>117</v>
      </c>
      <c r="H92" s="648" t="s">
        <v>117</v>
      </c>
      <c r="I92" s="648" t="s">
        <v>117</v>
      </c>
      <c r="J92" s="648" t="s">
        <v>117</v>
      </c>
      <c r="K92" s="648" t="s">
        <v>117</v>
      </c>
      <c r="L92" s="648" t="s">
        <v>117</v>
      </c>
      <c r="M92" s="648" t="s">
        <v>117</v>
      </c>
      <c r="N92" s="651" t="s">
        <v>117</v>
      </c>
    </row>
    <row r="93" spans="1:14" x14ac:dyDescent="0.25">
      <c r="A93" s="647" t="s">
        <v>119</v>
      </c>
      <c r="B93" s="648" t="s">
        <v>96</v>
      </c>
      <c r="C93" s="648">
        <v>3.7</v>
      </c>
      <c r="D93" s="648">
        <v>2.8</v>
      </c>
      <c r="E93" s="648">
        <v>4.7</v>
      </c>
      <c r="F93" s="648">
        <v>4.3</v>
      </c>
      <c r="G93" s="648">
        <v>8.1</v>
      </c>
      <c r="H93" s="648">
        <v>6.8</v>
      </c>
      <c r="I93" s="648">
        <v>5.3</v>
      </c>
      <c r="J93" s="648">
        <v>6.6</v>
      </c>
      <c r="K93" s="648">
        <v>5.4</v>
      </c>
      <c r="L93" s="648">
        <v>3.3</v>
      </c>
      <c r="M93" s="648">
        <v>3.8</v>
      </c>
      <c r="N93" s="651">
        <v>4.9000000000000004</v>
      </c>
    </row>
    <row r="94" spans="1:14" x14ac:dyDescent="0.25">
      <c r="A94" s="647" t="s">
        <v>120</v>
      </c>
      <c r="B94" s="648" t="s">
        <v>96</v>
      </c>
      <c r="C94" s="648" t="s">
        <v>83</v>
      </c>
      <c r="D94" s="648" t="s">
        <v>83</v>
      </c>
      <c r="E94" s="648" t="s">
        <v>83</v>
      </c>
      <c r="F94" s="648" t="s">
        <v>83</v>
      </c>
      <c r="G94" s="648">
        <v>1.2E-2</v>
      </c>
      <c r="H94" s="648" t="s">
        <v>83</v>
      </c>
      <c r="I94" s="648" t="s">
        <v>83</v>
      </c>
      <c r="J94" s="648" t="s">
        <v>83</v>
      </c>
      <c r="K94" s="648" t="s">
        <v>83</v>
      </c>
      <c r="L94" s="648" t="s">
        <v>83</v>
      </c>
      <c r="M94" s="648" t="s">
        <v>83</v>
      </c>
      <c r="N94" s="651" t="s">
        <v>83</v>
      </c>
    </row>
    <row r="95" spans="1:14" x14ac:dyDescent="0.25">
      <c r="A95" s="647" t="s">
        <v>121</v>
      </c>
      <c r="B95" s="648" t="s">
        <v>96</v>
      </c>
      <c r="C95" s="648" t="s">
        <v>122</v>
      </c>
      <c r="D95" s="648" t="s">
        <v>122</v>
      </c>
      <c r="E95" s="648" t="s">
        <v>122</v>
      </c>
      <c r="F95" s="648" t="s">
        <v>122</v>
      </c>
      <c r="G95" s="648" t="s">
        <v>122</v>
      </c>
      <c r="H95" s="648" t="s">
        <v>122</v>
      </c>
      <c r="I95" s="648" t="s">
        <v>122</v>
      </c>
      <c r="J95" s="648" t="s">
        <v>122</v>
      </c>
      <c r="K95" s="648" t="s">
        <v>122</v>
      </c>
      <c r="L95" s="648" t="s">
        <v>122</v>
      </c>
      <c r="M95" s="648" t="s">
        <v>122</v>
      </c>
      <c r="N95" s="651" t="s">
        <v>122</v>
      </c>
    </row>
    <row r="96" spans="1:14" x14ac:dyDescent="0.25">
      <c r="A96" s="647" t="s">
        <v>123</v>
      </c>
      <c r="B96" s="648" t="s">
        <v>96</v>
      </c>
      <c r="C96" s="648" t="s">
        <v>124</v>
      </c>
      <c r="D96" s="648">
        <v>6.3E-2</v>
      </c>
      <c r="E96" s="648" t="s">
        <v>124</v>
      </c>
      <c r="F96" s="648">
        <v>9.8000000000000004E-2</v>
      </c>
      <c r="G96" s="648">
        <v>0.12</v>
      </c>
      <c r="H96" s="648">
        <v>7.9000000000000001E-2</v>
      </c>
      <c r="I96" s="648" t="s">
        <v>124</v>
      </c>
      <c r="J96" s="648">
        <v>0.11</v>
      </c>
      <c r="K96" s="648" t="s">
        <v>124</v>
      </c>
      <c r="L96" s="648" t="s">
        <v>124</v>
      </c>
      <c r="M96" s="648">
        <v>0.14000000000000001</v>
      </c>
      <c r="N96" s="651">
        <v>0.18</v>
      </c>
    </row>
    <row r="97" spans="1:14" x14ac:dyDescent="0.25">
      <c r="A97" s="647" t="s">
        <v>147</v>
      </c>
      <c r="B97" s="648" t="s">
        <v>96</v>
      </c>
      <c r="C97" s="896" t="s">
        <v>108</v>
      </c>
      <c r="D97" s="896" t="s">
        <v>108</v>
      </c>
      <c r="E97" s="896" t="s">
        <v>108</v>
      </c>
      <c r="F97" s="896" t="s">
        <v>108</v>
      </c>
      <c r="G97" s="896" t="s">
        <v>108</v>
      </c>
      <c r="H97" s="896" t="s">
        <v>108</v>
      </c>
      <c r="I97" s="896" t="s">
        <v>108</v>
      </c>
      <c r="J97" s="896" t="s">
        <v>108</v>
      </c>
      <c r="K97" s="896" t="s">
        <v>108</v>
      </c>
      <c r="L97" s="896" t="s">
        <v>108</v>
      </c>
      <c r="M97" s="896" t="s">
        <v>108</v>
      </c>
      <c r="N97" s="897" t="s">
        <v>108</v>
      </c>
    </row>
    <row r="98" spans="1:14" x14ac:dyDescent="0.25">
      <c r="A98" s="647" t="s">
        <v>125</v>
      </c>
      <c r="B98" s="648" t="s">
        <v>96</v>
      </c>
      <c r="C98" s="648">
        <v>0.32</v>
      </c>
      <c r="D98" s="648">
        <v>2.5000000000000001E-2</v>
      </c>
      <c r="E98" s="648">
        <v>0.34</v>
      </c>
      <c r="F98" s="648">
        <v>3.5000000000000003E-2</v>
      </c>
      <c r="G98" s="663">
        <v>2</v>
      </c>
      <c r="H98" s="648">
        <v>2.1999999999999999E-2</v>
      </c>
      <c r="I98" s="216">
        <v>0.02</v>
      </c>
      <c r="J98" s="648">
        <v>1.7000000000000001E-2</v>
      </c>
      <c r="K98" s="648">
        <v>1.0999999999999999E-2</v>
      </c>
      <c r="L98" s="216">
        <v>0.01</v>
      </c>
      <c r="M98" s="648">
        <v>0.18</v>
      </c>
      <c r="N98" s="651">
        <v>9.2999999999999999E-2</v>
      </c>
    </row>
    <row r="99" spans="1:14" x14ac:dyDescent="0.25">
      <c r="A99" s="647" t="s">
        <v>126</v>
      </c>
      <c r="B99" s="648" t="s">
        <v>96</v>
      </c>
      <c r="C99" s="648">
        <v>0.68</v>
      </c>
      <c r="D99" s="648">
        <v>0.87</v>
      </c>
      <c r="E99" s="663">
        <v>1</v>
      </c>
      <c r="F99" s="648">
        <v>0.96</v>
      </c>
      <c r="G99" s="648">
        <v>0.86</v>
      </c>
      <c r="H99" s="648">
        <v>1.1000000000000001</v>
      </c>
      <c r="I99" s="648">
        <v>0.8</v>
      </c>
      <c r="J99" s="663">
        <v>1</v>
      </c>
      <c r="K99" s="648">
        <v>0.6</v>
      </c>
      <c r="L99" s="648">
        <v>0.56999999999999995</v>
      </c>
      <c r="M99" s="648">
        <v>0.79</v>
      </c>
      <c r="N99" s="651">
        <v>1.1000000000000001</v>
      </c>
    </row>
    <row r="100" spans="1:14" x14ac:dyDescent="0.25">
      <c r="A100" s="647" t="s">
        <v>127</v>
      </c>
      <c r="B100" s="648" t="s">
        <v>96</v>
      </c>
      <c r="C100" s="663">
        <v>30</v>
      </c>
      <c r="D100" s="663">
        <v>6</v>
      </c>
      <c r="E100" s="663">
        <v>50</v>
      </c>
      <c r="F100" s="648">
        <v>9.6999999999999993</v>
      </c>
      <c r="G100" s="663">
        <v>300</v>
      </c>
      <c r="H100" s="648">
        <v>2.1</v>
      </c>
      <c r="I100" s="663">
        <v>13</v>
      </c>
      <c r="J100" s="648">
        <v>3.9</v>
      </c>
      <c r="K100" s="663">
        <v>6</v>
      </c>
      <c r="L100" s="663">
        <v>3</v>
      </c>
      <c r="M100" s="663">
        <v>72</v>
      </c>
      <c r="N100" s="664">
        <v>31</v>
      </c>
    </row>
    <row r="101" spans="1:14" x14ac:dyDescent="0.25">
      <c r="A101" s="647" t="s">
        <v>128</v>
      </c>
      <c r="B101" s="648" t="s">
        <v>96</v>
      </c>
      <c r="C101" s="648" t="s">
        <v>117</v>
      </c>
      <c r="D101" s="648" t="s">
        <v>117</v>
      </c>
      <c r="E101" s="648" t="s">
        <v>117</v>
      </c>
      <c r="F101" s="648">
        <v>1.2999999999999999E-2</v>
      </c>
      <c r="G101" s="648">
        <v>1.2E-2</v>
      </c>
      <c r="H101" s="648">
        <v>1.2999999999999999E-2</v>
      </c>
      <c r="I101" s="648" t="s">
        <v>117</v>
      </c>
      <c r="J101" s="648">
        <v>1.2E-2</v>
      </c>
      <c r="K101" s="648">
        <v>1.4E-2</v>
      </c>
      <c r="L101" s="648">
        <v>2.5999999999999999E-2</v>
      </c>
      <c r="M101" s="648" t="s">
        <v>117</v>
      </c>
      <c r="N101" s="651">
        <v>1.0999999999999999E-2</v>
      </c>
    </row>
    <row r="102" spans="1:14" x14ac:dyDescent="0.25">
      <c r="A102" s="647" t="s">
        <v>129</v>
      </c>
      <c r="B102" s="648" t="s">
        <v>96</v>
      </c>
      <c r="C102" s="648">
        <v>1.6</v>
      </c>
      <c r="D102" s="648">
        <v>1.9</v>
      </c>
      <c r="E102" s="648">
        <v>2.2000000000000002</v>
      </c>
      <c r="F102" s="648">
        <v>2.1</v>
      </c>
      <c r="G102" s="648">
        <v>2.2999999999999998</v>
      </c>
      <c r="H102" s="663">
        <v>3</v>
      </c>
      <c r="I102" s="648">
        <v>1.9</v>
      </c>
      <c r="J102" s="648">
        <v>2.5</v>
      </c>
      <c r="K102" s="648">
        <v>1.2</v>
      </c>
      <c r="L102" s="648">
        <v>1.5</v>
      </c>
      <c r="M102" s="648">
        <v>2.2000000000000002</v>
      </c>
      <c r="N102" s="651">
        <v>2.4</v>
      </c>
    </row>
    <row r="103" spans="1:14" x14ac:dyDescent="0.25">
      <c r="A103" s="647" t="s">
        <v>130</v>
      </c>
      <c r="B103" s="648" t="s">
        <v>96</v>
      </c>
      <c r="C103" s="215">
        <v>111</v>
      </c>
      <c r="D103" s="648">
        <v>3.6</v>
      </c>
      <c r="E103" s="663">
        <v>89</v>
      </c>
      <c r="F103" s="648">
        <v>6.8</v>
      </c>
      <c r="G103" s="215">
        <v>353</v>
      </c>
      <c r="H103" s="648">
        <v>1.3</v>
      </c>
      <c r="I103" s="648">
        <v>7.3</v>
      </c>
      <c r="J103" s="648">
        <v>1.6</v>
      </c>
      <c r="K103" s="648">
        <v>2.5</v>
      </c>
      <c r="L103" s="648">
        <v>1.5</v>
      </c>
      <c r="M103" s="663">
        <v>17</v>
      </c>
      <c r="N103" s="651">
        <v>9.3000000000000007</v>
      </c>
    </row>
    <row r="104" spans="1:14" x14ac:dyDescent="0.25">
      <c r="A104" s="647" t="s">
        <v>131</v>
      </c>
      <c r="B104" s="648" t="s">
        <v>96</v>
      </c>
      <c r="C104" s="648" t="s">
        <v>132</v>
      </c>
      <c r="D104" s="648" t="s">
        <v>132</v>
      </c>
      <c r="E104" s="648" t="s">
        <v>132</v>
      </c>
      <c r="F104" s="648" t="s">
        <v>132</v>
      </c>
      <c r="G104" s="648" t="s">
        <v>132</v>
      </c>
      <c r="H104" s="648" t="s">
        <v>132</v>
      </c>
      <c r="I104" s="648" t="s">
        <v>132</v>
      </c>
      <c r="J104" s="648" t="s">
        <v>132</v>
      </c>
      <c r="K104" s="648" t="s">
        <v>132</v>
      </c>
      <c r="L104" s="648" t="s">
        <v>132</v>
      </c>
      <c r="M104" s="648" t="s">
        <v>132</v>
      </c>
      <c r="N104" s="651" t="s">
        <v>132</v>
      </c>
    </row>
    <row r="105" spans="1:14" x14ac:dyDescent="0.25">
      <c r="A105" s="647" t="s">
        <v>133</v>
      </c>
      <c r="B105" s="648" t="s">
        <v>96</v>
      </c>
      <c r="C105" s="648" t="s">
        <v>80</v>
      </c>
      <c r="D105" s="648" t="s">
        <v>80</v>
      </c>
      <c r="E105" s="648" t="s">
        <v>80</v>
      </c>
      <c r="F105" s="648" t="s">
        <v>80</v>
      </c>
      <c r="G105" s="648" t="s">
        <v>80</v>
      </c>
      <c r="H105" s="648">
        <v>5.7000000000000002E-2</v>
      </c>
      <c r="I105" s="648" t="s">
        <v>80</v>
      </c>
      <c r="J105" s="648" t="s">
        <v>80</v>
      </c>
      <c r="K105" s="648" t="s">
        <v>80</v>
      </c>
      <c r="L105" s="648" t="s">
        <v>80</v>
      </c>
      <c r="M105" s="648" t="s">
        <v>80</v>
      </c>
      <c r="N105" s="651" t="s">
        <v>80</v>
      </c>
    </row>
    <row r="106" spans="1:14" x14ac:dyDescent="0.25">
      <c r="A106" s="647" t="s">
        <v>134</v>
      </c>
      <c r="B106" s="648" t="s">
        <v>96</v>
      </c>
      <c r="C106" s="648">
        <v>0.62</v>
      </c>
      <c r="D106" s="648">
        <v>0.45</v>
      </c>
      <c r="E106" s="648">
        <v>0.83</v>
      </c>
      <c r="F106" s="648">
        <v>0.56000000000000005</v>
      </c>
      <c r="G106" s="648">
        <v>1.3</v>
      </c>
      <c r="H106" s="648">
        <v>0.93</v>
      </c>
      <c r="I106" s="648">
        <v>0.75</v>
      </c>
      <c r="J106" s="212">
        <v>0.8</v>
      </c>
      <c r="K106" s="648">
        <v>0.35</v>
      </c>
      <c r="L106" s="648">
        <v>0.32</v>
      </c>
      <c r="M106" s="648">
        <v>0.75</v>
      </c>
      <c r="N106" s="224">
        <v>0.9</v>
      </c>
    </row>
    <row r="107" spans="1:14" x14ac:dyDescent="0.25">
      <c r="A107" s="647" t="s">
        <v>135</v>
      </c>
      <c r="B107" s="648" t="s">
        <v>96</v>
      </c>
      <c r="C107" s="648" t="s">
        <v>136</v>
      </c>
      <c r="D107" s="648" t="s">
        <v>136</v>
      </c>
      <c r="E107" s="648" t="s">
        <v>136</v>
      </c>
      <c r="F107" s="648" t="s">
        <v>136</v>
      </c>
      <c r="G107" s="648" t="s">
        <v>136</v>
      </c>
      <c r="H107" s="648" t="s">
        <v>136</v>
      </c>
      <c r="I107" s="648" t="s">
        <v>136</v>
      </c>
      <c r="J107" s="648" t="s">
        <v>136</v>
      </c>
      <c r="K107" s="648" t="s">
        <v>136</v>
      </c>
      <c r="L107" s="648" t="s">
        <v>136</v>
      </c>
      <c r="M107" s="648" t="s">
        <v>136</v>
      </c>
      <c r="N107" s="651" t="s">
        <v>136</v>
      </c>
    </row>
    <row r="108" spans="1:14" x14ac:dyDescent="0.25">
      <c r="A108" s="647" t="s">
        <v>137</v>
      </c>
      <c r="B108" s="648" t="s">
        <v>96</v>
      </c>
      <c r="C108" s="648" t="s">
        <v>83</v>
      </c>
      <c r="D108" s="648" t="s">
        <v>83</v>
      </c>
      <c r="E108" s="648" t="s">
        <v>83</v>
      </c>
      <c r="F108" s="648">
        <v>5.1000000000000004E-3</v>
      </c>
      <c r="G108" s="648" t="s">
        <v>83</v>
      </c>
      <c r="H108" s="648" t="s">
        <v>83</v>
      </c>
      <c r="I108" s="648" t="s">
        <v>83</v>
      </c>
      <c r="J108" s="648" t="s">
        <v>83</v>
      </c>
      <c r="K108" s="648" t="s">
        <v>83</v>
      </c>
      <c r="L108" s="648" t="s">
        <v>83</v>
      </c>
      <c r="M108" s="648" t="s">
        <v>83</v>
      </c>
      <c r="N108" s="651" t="s">
        <v>83</v>
      </c>
    </row>
    <row r="109" spans="1:14" x14ac:dyDescent="0.25">
      <c r="A109" s="647" t="s">
        <v>138</v>
      </c>
      <c r="B109" s="648" t="s">
        <v>96</v>
      </c>
      <c r="C109" s="648">
        <v>7.9</v>
      </c>
      <c r="D109" s="648">
        <v>8.1999999999999993</v>
      </c>
      <c r="E109" s="663">
        <v>11</v>
      </c>
      <c r="F109" s="663">
        <v>9</v>
      </c>
      <c r="G109" s="663">
        <v>12</v>
      </c>
      <c r="H109" s="663">
        <v>33</v>
      </c>
      <c r="I109" s="648">
        <v>9.6999999999999993</v>
      </c>
      <c r="J109" s="663">
        <v>11</v>
      </c>
      <c r="K109" s="648">
        <v>7.9</v>
      </c>
      <c r="L109" s="648">
        <v>7.4</v>
      </c>
      <c r="M109" s="648">
        <v>9.9</v>
      </c>
      <c r="N109" s="664">
        <v>11</v>
      </c>
    </row>
    <row r="110" spans="1:14" x14ac:dyDescent="0.25">
      <c r="A110" s="647" t="s">
        <v>139</v>
      </c>
      <c r="B110" s="648" t="s">
        <v>96</v>
      </c>
      <c r="C110" s="648" t="s">
        <v>117</v>
      </c>
      <c r="D110" s="648" t="s">
        <v>117</v>
      </c>
      <c r="E110" s="648" t="s">
        <v>117</v>
      </c>
      <c r="F110" s="648" t="s">
        <v>117</v>
      </c>
      <c r="G110" s="648" t="s">
        <v>117</v>
      </c>
      <c r="H110" s="648" t="s">
        <v>117</v>
      </c>
      <c r="I110" s="648" t="s">
        <v>117</v>
      </c>
      <c r="J110" s="648" t="s">
        <v>117</v>
      </c>
      <c r="K110" s="648" t="s">
        <v>117</v>
      </c>
      <c r="L110" s="648" t="s">
        <v>117</v>
      </c>
      <c r="M110" s="648" t="s">
        <v>117</v>
      </c>
      <c r="N110" s="651" t="s">
        <v>117</v>
      </c>
    </row>
    <row r="111" spans="1:14" x14ac:dyDescent="0.25">
      <c r="A111" s="647" t="s">
        <v>140</v>
      </c>
      <c r="B111" s="648" t="s">
        <v>96</v>
      </c>
      <c r="C111" s="648" t="s">
        <v>80</v>
      </c>
      <c r="D111" s="648" t="s">
        <v>80</v>
      </c>
      <c r="E111" s="648" t="s">
        <v>80</v>
      </c>
      <c r="F111" s="648" t="s">
        <v>80</v>
      </c>
      <c r="G111" s="648">
        <v>0.09</v>
      </c>
      <c r="H111" s="648" t="s">
        <v>80</v>
      </c>
      <c r="I111" s="648">
        <v>9.2999999999999999E-2</v>
      </c>
      <c r="J111" s="648" t="s">
        <v>80</v>
      </c>
      <c r="K111" s="648" t="s">
        <v>80</v>
      </c>
      <c r="L111" s="648">
        <v>7.2999999999999995E-2</v>
      </c>
      <c r="M111" s="648" t="s">
        <v>80</v>
      </c>
      <c r="N111" s="651">
        <v>5.5E-2</v>
      </c>
    </row>
    <row r="112" spans="1:14" x14ac:dyDescent="0.25">
      <c r="A112" s="647" t="s">
        <v>141</v>
      </c>
      <c r="B112" s="648" t="s">
        <v>96</v>
      </c>
      <c r="C112" s="648" t="s">
        <v>122</v>
      </c>
      <c r="D112" s="648">
        <v>0.19</v>
      </c>
      <c r="E112" s="648">
        <v>0.11</v>
      </c>
      <c r="F112" s="648">
        <v>0.24</v>
      </c>
      <c r="G112" s="648">
        <v>0.16</v>
      </c>
      <c r="H112" s="648" t="s">
        <v>122</v>
      </c>
      <c r="I112" s="648" t="s">
        <v>122</v>
      </c>
      <c r="J112" s="648" t="s">
        <v>122</v>
      </c>
      <c r="K112" s="648" t="s">
        <v>122</v>
      </c>
      <c r="L112" s="648">
        <v>0.51</v>
      </c>
      <c r="M112" s="648" t="s">
        <v>122</v>
      </c>
      <c r="N112" s="651" t="s">
        <v>122</v>
      </c>
    </row>
    <row r="113" spans="1:14" x14ac:dyDescent="0.25">
      <c r="A113" s="647" t="s">
        <v>142</v>
      </c>
      <c r="B113" s="648" t="s">
        <v>96</v>
      </c>
      <c r="C113" s="648">
        <v>2.5000000000000001E-2</v>
      </c>
      <c r="D113" s="648">
        <v>0.04</v>
      </c>
      <c r="E113" s="648">
        <v>0.04</v>
      </c>
      <c r="F113" s="648">
        <v>5.2999999999999999E-2</v>
      </c>
      <c r="G113" s="648">
        <v>3.3000000000000002E-2</v>
      </c>
      <c r="H113" s="648">
        <v>1.7000000000000001E-2</v>
      </c>
      <c r="I113" s="648" t="s">
        <v>117</v>
      </c>
      <c r="J113" s="648">
        <v>1.2E-2</v>
      </c>
      <c r="K113" s="648">
        <v>1.0999999999999999E-2</v>
      </c>
      <c r="L113" s="648" t="s">
        <v>117</v>
      </c>
      <c r="M113" s="648">
        <v>5.7000000000000002E-2</v>
      </c>
      <c r="N113" s="651">
        <v>7.1999999999999995E-2</v>
      </c>
    </row>
    <row r="114" spans="1:14" x14ac:dyDescent="0.25">
      <c r="A114" s="647" t="s">
        <v>143</v>
      </c>
      <c r="B114" s="648" t="s">
        <v>96</v>
      </c>
      <c r="C114" s="648">
        <v>9.9000000000000005E-2</v>
      </c>
      <c r="D114" s="212">
        <v>0.1</v>
      </c>
      <c r="E114" s="648">
        <v>0.11</v>
      </c>
      <c r="F114" s="648">
        <v>0.11</v>
      </c>
      <c r="G114" s="648">
        <v>0.14000000000000001</v>
      </c>
      <c r="H114" s="648">
        <v>0.11</v>
      </c>
      <c r="I114" s="648">
        <v>0.12</v>
      </c>
      <c r="J114" s="648">
        <v>0.15</v>
      </c>
      <c r="K114" s="648">
        <v>8.5999999999999993E-2</v>
      </c>
      <c r="L114" s="648">
        <v>9.8000000000000004E-2</v>
      </c>
      <c r="M114" s="648">
        <v>0.17</v>
      </c>
      <c r="N114" s="651">
        <v>0.17</v>
      </c>
    </row>
    <row r="115" spans="1:14" ht="15.75" thickBot="1" x14ac:dyDescent="0.3">
      <c r="A115" s="652" t="s">
        <v>144</v>
      </c>
      <c r="B115" s="653" t="s">
        <v>96</v>
      </c>
      <c r="C115" s="653">
        <v>5.9</v>
      </c>
      <c r="D115" s="653">
        <v>2.1</v>
      </c>
      <c r="E115" s="653">
        <v>4.0999999999999996</v>
      </c>
      <c r="F115" s="653">
        <v>2.7</v>
      </c>
      <c r="G115" s="225">
        <v>19</v>
      </c>
      <c r="H115" s="653">
        <v>6.5</v>
      </c>
      <c r="I115" s="225">
        <v>5</v>
      </c>
      <c r="J115" s="653">
        <v>5.6</v>
      </c>
      <c r="K115" s="653">
        <v>3.6</v>
      </c>
      <c r="L115" s="653">
        <v>3.3</v>
      </c>
      <c r="M115" s="653">
        <v>4.0999999999999996</v>
      </c>
      <c r="N115" s="654">
        <v>5.3</v>
      </c>
    </row>
    <row r="116" spans="1:14" x14ac:dyDescent="0.25">
      <c r="A116" s="1070" t="s">
        <v>149</v>
      </c>
      <c r="B116" s="214"/>
      <c r="C116" s="214"/>
      <c r="D116" s="214"/>
      <c r="E116" s="214"/>
      <c r="F116" s="214"/>
      <c r="G116" s="214"/>
      <c r="H116" s="214"/>
      <c r="I116" s="214"/>
      <c r="J116" s="209"/>
      <c r="K116" s="209"/>
      <c r="L116" s="209"/>
      <c r="M116" s="209"/>
      <c r="N116" s="209"/>
    </row>
    <row r="117" spans="1:14" x14ac:dyDescent="0.25">
      <c r="A117" s="202" t="s">
        <v>150</v>
      </c>
      <c r="B117" s="214"/>
      <c r="C117" s="214"/>
      <c r="D117" s="214"/>
      <c r="E117" s="214"/>
      <c r="F117" s="214"/>
      <c r="G117" s="214"/>
      <c r="H117" s="214"/>
      <c r="I117" s="214"/>
      <c r="J117" s="209"/>
      <c r="K117" s="209"/>
      <c r="L117" s="209"/>
      <c r="M117" s="209"/>
      <c r="N117" s="209"/>
    </row>
    <row r="118" spans="1:14" x14ac:dyDescent="0.25">
      <c r="A118" s="203" t="s">
        <v>151</v>
      </c>
      <c r="B118" s="214"/>
      <c r="C118" s="214"/>
      <c r="D118" s="214"/>
      <c r="E118" s="214"/>
      <c r="F118" s="214"/>
      <c r="G118" s="214"/>
      <c r="H118" s="214"/>
      <c r="I118" s="214"/>
      <c r="J118" s="209"/>
      <c r="K118" s="209"/>
      <c r="L118" s="209"/>
      <c r="M118" s="209"/>
      <c r="N118" s="209"/>
    </row>
    <row r="119" spans="1:14" x14ac:dyDescent="0.25">
      <c r="A119" s="203" t="s">
        <v>152</v>
      </c>
      <c r="B119" s="214"/>
      <c r="C119" s="214"/>
      <c r="D119" s="214"/>
      <c r="E119" s="214"/>
      <c r="F119" s="214"/>
      <c r="G119" s="214"/>
      <c r="H119" s="214"/>
      <c r="I119" s="214"/>
      <c r="J119" s="209"/>
      <c r="K119" s="209"/>
      <c r="L119" s="209"/>
      <c r="M119" s="209"/>
      <c r="N119" s="209"/>
    </row>
    <row r="120" spans="1:14" x14ac:dyDescent="0.25">
      <c r="A120" s="203" t="s">
        <v>205</v>
      </c>
      <c r="B120" s="214"/>
      <c r="C120" s="214"/>
      <c r="D120" s="214"/>
      <c r="E120" s="214"/>
      <c r="F120" s="214"/>
      <c r="G120" s="214"/>
      <c r="H120" s="214"/>
      <c r="I120" s="214"/>
      <c r="J120" s="209"/>
      <c r="K120" s="209"/>
      <c r="L120" s="209"/>
      <c r="M120" s="209"/>
      <c r="N120" s="209"/>
    </row>
    <row r="121" spans="1:14" x14ac:dyDescent="0.25">
      <c r="A121" s="1140" t="s">
        <v>714</v>
      </c>
      <c r="B121" s="1140"/>
      <c r="C121" s="1140"/>
      <c r="D121" s="1140"/>
      <c r="E121" s="1140"/>
      <c r="F121" s="1140"/>
      <c r="G121" s="1140"/>
      <c r="H121" s="1140"/>
      <c r="I121" s="1140"/>
      <c r="J121" s="1140"/>
      <c r="K121" s="1140"/>
      <c r="L121" s="1140"/>
      <c r="M121" s="1140"/>
      <c r="N121" s="1140"/>
    </row>
    <row r="122" spans="1:14" x14ac:dyDescent="0.25">
      <c r="A122" s="1140"/>
      <c r="B122" s="1140"/>
      <c r="C122" s="1140"/>
      <c r="D122" s="1140"/>
      <c r="E122" s="1140"/>
      <c r="F122" s="1140"/>
      <c r="G122" s="1140"/>
      <c r="H122" s="1140"/>
      <c r="I122" s="1140"/>
      <c r="J122" s="1140"/>
      <c r="K122" s="1140"/>
      <c r="L122" s="1140"/>
      <c r="M122" s="1140"/>
      <c r="N122" s="1140"/>
    </row>
    <row r="123" spans="1:14" x14ac:dyDescent="0.25">
      <c r="A123" s="1140"/>
      <c r="B123" s="1140"/>
      <c r="C123" s="1140"/>
      <c r="D123" s="1140"/>
      <c r="E123" s="1140"/>
      <c r="F123" s="1140"/>
      <c r="G123" s="1140"/>
      <c r="H123" s="1140"/>
      <c r="I123" s="1140"/>
      <c r="J123" s="1140"/>
      <c r="K123" s="1140"/>
      <c r="L123" s="1140"/>
      <c r="M123" s="1140"/>
      <c r="N123" s="1140"/>
    </row>
  </sheetData>
  <mergeCells count="6">
    <mergeCell ref="A121:N123"/>
    <mergeCell ref="M3:N3"/>
    <mergeCell ref="I3:J3"/>
    <mergeCell ref="B3:B8"/>
    <mergeCell ref="K3:L3"/>
    <mergeCell ref="C3:F3"/>
  </mergeCells>
  <pageMargins left="0.7" right="0.7" top="0.75" bottom="0.75" header="0.3" footer="0.3"/>
  <pageSetup paperSize="3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109" zoomScaleNormal="100" workbookViewId="0">
      <selection activeCell="A127" sqref="A127"/>
    </sheetView>
  </sheetViews>
  <sheetFormatPr defaultRowHeight="15" x14ac:dyDescent="0.25"/>
  <cols>
    <col min="1" max="1" width="38.85546875" customWidth="1"/>
    <col min="2" max="2" width="10.85546875" bestFit="1" customWidth="1"/>
  </cols>
  <sheetData>
    <row r="1" spans="1:12" x14ac:dyDescent="0.25">
      <c r="A1" s="226" t="s">
        <v>647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15.75" thickBot="1" x14ac:dyDescent="0.3">
      <c r="A2" s="226" t="s">
        <v>153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x14ac:dyDescent="0.25">
      <c r="A3" s="1147" t="s">
        <v>154</v>
      </c>
      <c r="B3" s="1143" t="s">
        <v>9</v>
      </c>
      <c r="C3" s="229" t="s">
        <v>155</v>
      </c>
      <c r="D3" s="229"/>
      <c r="E3" s="229"/>
      <c r="F3" s="229"/>
      <c r="G3" s="229"/>
      <c r="H3" s="229"/>
      <c r="I3" s="229"/>
      <c r="J3" s="229"/>
      <c r="K3" s="229"/>
      <c r="L3" s="231"/>
    </row>
    <row r="4" spans="1:12" x14ac:dyDescent="0.25">
      <c r="A4" s="1148"/>
      <c r="B4" s="1144"/>
      <c r="C4" s="1151">
        <v>2014</v>
      </c>
      <c r="D4" s="1152"/>
      <c r="E4" s="1152"/>
      <c r="F4" s="1152"/>
      <c r="G4" s="1152"/>
      <c r="H4" s="1152"/>
      <c r="I4" s="1152"/>
      <c r="J4" s="1152"/>
      <c r="K4" s="1152"/>
      <c r="L4" s="1153"/>
    </row>
    <row r="5" spans="1:12" x14ac:dyDescent="0.25">
      <c r="A5" s="1148"/>
      <c r="B5" s="1144"/>
      <c r="C5" s="1154" t="s">
        <v>156</v>
      </c>
      <c r="D5" s="1154" t="s">
        <v>157</v>
      </c>
      <c r="E5" s="1154" t="s">
        <v>158</v>
      </c>
      <c r="F5" s="1154" t="s">
        <v>159</v>
      </c>
      <c r="G5" s="1167" t="s">
        <v>160</v>
      </c>
      <c r="H5" s="1151" t="s">
        <v>673</v>
      </c>
      <c r="I5" s="1152"/>
      <c r="J5" s="1152"/>
      <c r="K5" s="1152"/>
      <c r="L5" s="1153"/>
    </row>
    <row r="6" spans="1:12" x14ac:dyDescent="0.25">
      <c r="A6" s="1148"/>
      <c r="B6" s="1144"/>
      <c r="C6" s="1144"/>
      <c r="D6" s="1144"/>
      <c r="E6" s="1144"/>
      <c r="F6" s="1144"/>
      <c r="G6" s="1168"/>
      <c r="H6" s="1170" t="s">
        <v>161</v>
      </c>
      <c r="I6" s="1170" t="s">
        <v>162</v>
      </c>
      <c r="J6" s="1170" t="s">
        <v>163</v>
      </c>
      <c r="K6" s="1170" t="s">
        <v>454</v>
      </c>
      <c r="L6" s="1173" t="s">
        <v>455</v>
      </c>
    </row>
    <row r="7" spans="1:12" x14ac:dyDescent="0.25">
      <c r="A7" s="1148"/>
      <c r="B7" s="1144"/>
      <c r="C7" s="1144"/>
      <c r="D7" s="1144"/>
      <c r="E7" s="1144"/>
      <c r="F7" s="1144"/>
      <c r="G7" s="1168"/>
      <c r="H7" s="1171"/>
      <c r="I7" s="1171"/>
      <c r="J7" s="1171"/>
      <c r="K7" s="1171"/>
      <c r="L7" s="1174"/>
    </row>
    <row r="8" spans="1:12" x14ac:dyDescent="0.25">
      <c r="A8" s="1148"/>
      <c r="B8" s="1144"/>
      <c r="C8" s="1144"/>
      <c r="D8" s="1144"/>
      <c r="E8" s="1144"/>
      <c r="F8" s="1144"/>
      <c r="G8" s="1168"/>
      <c r="H8" s="1171"/>
      <c r="I8" s="1171"/>
      <c r="J8" s="1171"/>
      <c r="K8" s="1171"/>
      <c r="L8" s="1174"/>
    </row>
    <row r="9" spans="1:12" ht="9.75" customHeight="1" thickBot="1" x14ac:dyDescent="0.3">
      <c r="A9" s="1149"/>
      <c r="B9" s="1145"/>
      <c r="C9" s="1145"/>
      <c r="D9" s="1145"/>
      <c r="E9" s="1145"/>
      <c r="F9" s="1145"/>
      <c r="G9" s="1169"/>
      <c r="H9" s="1172"/>
      <c r="I9" s="1172"/>
      <c r="J9" s="1172"/>
      <c r="K9" s="1172"/>
      <c r="L9" s="1175"/>
    </row>
    <row r="10" spans="1:12" x14ac:dyDescent="0.25">
      <c r="A10" s="227" t="s">
        <v>178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30"/>
    </row>
    <row r="11" spans="1:12" x14ac:dyDescent="0.25">
      <c r="A11" s="647" t="s">
        <v>34</v>
      </c>
      <c r="B11" s="648" t="s">
        <v>35</v>
      </c>
      <c r="C11" s="896">
        <v>12</v>
      </c>
      <c r="D11" s="896">
        <v>7.5</v>
      </c>
      <c r="E11" s="881">
        <v>11.75</v>
      </c>
      <c r="F11" s="881">
        <v>12.441666666666665</v>
      </c>
      <c r="G11" s="881">
        <v>19</v>
      </c>
      <c r="H11" s="896" t="s">
        <v>2</v>
      </c>
      <c r="I11" s="896" t="s">
        <v>2</v>
      </c>
      <c r="J11" s="896" t="s">
        <v>2</v>
      </c>
      <c r="K11" s="896" t="s">
        <v>2</v>
      </c>
      <c r="L11" s="897" t="s">
        <v>2</v>
      </c>
    </row>
    <row r="12" spans="1:12" x14ac:dyDescent="0.25">
      <c r="A12" s="647" t="s">
        <v>36</v>
      </c>
      <c r="B12" s="648" t="s">
        <v>35</v>
      </c>
      <c r="C12" s="896">
        <v>12</v>
      </c>
      <c r="D12" s="881">
        <v>2</v>
      </c>
      <c r="E12" s="881">
        <v>5</v>
      </c>
      <c r="F12" s="881">
        <v>6.791666666666667</v>
      </c>
      <c r="G12" s="881">
        <v>18</v>
      </c>
      <c r="H12" s="896"/>
      <c r="I12" s="896"/>
      <c r="J12" s="896"/>
      <c r="K12" s="896"/>
      <c r="L12" s="897"/>
    </row>
    <row r="13" spans="1:12" x14ac:dyDescent="0.25">
      <c r="A13" s="647" t="s">
        <v>37</v>
      </c>
      <c r="B13" s="648" t="s">
        <v>35</v>
      </c>
      <c r="C13" s="896">
        <v>12</v>
      </c>
      <c r="D13" s="896">
        <v>1.6</v>
      </c>
      <c r="E13" s="881">
        <v>1.7</v>
      </c>
      <c r="F13" s="881">
        <v>1.8333333333333333</v>
      </c>
      <c r="G13" s="881">
        <v>1.8</v>
      </c>
      <c r="H13" s="896" t="s">
        <v>2</v>
      </c>
      <c r="I13" s="896" t="s">
        <v>2</v>
      </c>
      <c r="J13" s="896" t="s">
        <v>2</v>
      </c>
      <c r="K13" s="896" t="s">
        <v>2</v>
      </c>
      <c r="L13" s="897" t="s">
        <v>2</v>
      </c>
    </row>
    <row r="14" spans="1:12" x14ac:dyDescent="0.25">
      <c r="A14" s="647" t="s">
        <v>38</v>
      </c>
      <c r="B14" s="648" t="s">
        <v>35</v>
      </c>
      <c r="C14" s="896">
        <v>11</v>
      </c>
      <c r="D14" s="896">
        <v>0.02</v>
      </c>
      <c r="E14" s="881">
        <v>0.15</v>
      </c>
      <c r="F14" s="881">
        <v>0.15</v>
      </c>
      <c r="G14" s="881">
        <v>0.3</v>
      </c>
      <c r="H14" s="896" t="s">
        <v>2</v>
      </c>
      <c r="I14" s="896" t="s">
        <v>2</v>
      </c>
      <c r="J14" s="896" t="s">
        <v>2</v>
      </c>
      <c r="K14" s="896" t="s">
        <v>2</v>
      </c>
      <c r="L14" s="897" t="s">
        <v>2</v>
      </c>
    </row>
    <row r="15" spans="1:12" x14ac:dyDescent="0.25">
      <c r="A15" s="647" t="s">
        <v>39</v>
      </c>
      <c r="B15" s="648" t="s">
        <v>40</v>
      </c>
      <c r="C15" s="896">
        <v>12</v>
      </c>
      <c r="D15" s="881">
        <v>1.2</v>
      </c>
      <c r="E15" s="881">
        <v>2.5</v>
      </c>
      <c r="F15" s="881">
        <v>2.5</v>
      </c>
      <c r="G15" s="881">
        <v>3.8</v>
      </c>
      <c r="H15" s="896" t="s">
        <v>2</v>
      </c>
      <c r="I15" s="896" t="s">
        <v>2</v>
      </c>
      <c r="J15" s="896" t="s">
        <v>2</v>
      </c>
      <c r="K15" s="896" t="s">
        <v>2</v>
      </c>
      <c r="L15" s="897" t="s">
        <v>2</v>
      </c>
    </row>
    <row r="16" spans="1:12" x14ac:dyDescent="0.25">
      <c r="A16" s="647" t="s">
        <v>41</v>
      </c>
      <c r="B16" s="648" t="s">
        <v>42</v>
      </c>
      <c r="C16" s="896">
        <v>12</v>
      </c>
      <c r="D16" s="896">
        <v>8.8000000000000007</v>
      </c>
      <c r="E16" s="881">
        <v>12</v>
      </c>
      <c r="F16" s="881">
        <v>17</v>
      </c>
      <c r="G16" s="881">
        <v>58</v>
      </c>
      <c r="H16" s="896" t="s">
        <v>2</v>
      </c>
      <c r="I16" s="896" t="s">
        <v>2</v>
      </c>
      <c r="J16" s="896" t="s">
        <v>2</v>
      </c>
      <c r="K16" s="896" t="s">
        <v>2</v>
      </c>
      <c r="L16" s="897" t="s">
        <v>2</v>
      </c>
    </row>
    <row r="17" spans="1:12" x14ac:dyDescent="0.25">
      <c r="A17" s="647" t="s">
        <v>43</v>
      </c>
      <c r="B17" s="648" t="s">
        <v>44</v>
      </c>
      <c r="C17" s="896">
        <v>12</v>
      </c>
      <c r="D17" s="432" t="s">
        <v>440</v>
      </c>
      <c r="E17" s="881">
        <v>8</v>
      </c>
      <c r="F17" s="881">
        <v>7.2</v>
      </c>
      <c r="G17" s="881">
        <v>13.1</v>
      </c>
      <c r="H17" s="896" t="s">
        <v>2</v>
      </c>
      <c r="I17" s="896">
        <v>33</v>
      </c>
      <c r="J17" s="896" t="s">
        <v>2</v>
      </c>
      <c r="K17" s="896" t="s">
        <v>2</v>
      </c>
      <c r="L17" s="897" t="s">
        <v>2</v>
      </c>
    </row>
    <row r="18" spans="1:12" x14ac:dyDescent="0.25">
      <c r="A18" s="647" t="s">
        <v>43</v>
      </c>
      <c r="B18" s="648" t="s">
        <v>47</v>
      </c>
      <c r="C18" s="896">
        <v>12</v>
      </c>
      <c r="D18" s="881">
        <v>2.5</v>
      </c>
      <c r="E18" s="881">
        <v>59.2</v>
      </c>
      <c r="F18" s="881">
        <v>52.5</v>
      </c>
      <c r="G18" s="881">
        <v>96.6</v>
      </c>
      <c r="H18" s="896" t="s">
        <v>2</v>
      </c>
      <c r="I18" s="896" t="s">
        <v>2</v>
      </c>
      <c r="J18" s="896" t="s">
        <v>2</v>
      </c>
      <c r="K18" s="896" t="s">
        <v>2</v>
      </c>
      <c r="L18" s="897" t="s">
        <v>2</v>
      </c>
    </row>
    <row r="19" spans="1:12" x14ac:dyDescent="0.25">
      <c r="A19" s="285" t="s">
        <v>48</v>
      </c>
      <c r="B19" s="286"/>
      <c r="C19" s="539"/>
      <c r="D19" s="539"/>
      <c r="E19" s="539"/>
      <c r="F19" s="539"/>
      <c r="G19" s="539"/>
      <c r="H19" s="539"/>
      <c r="I19" s="539"/>
      <c r="J19" s="539"/>
      <c r="K19" s="539"/>
      <c r="L19" s="532"/>
    </row>
    <row r="20" spans="1:12" x14ac:dyDescent="0.25">
      <c r="A20" s="647" t="s">
        <v>49</v>
      </c>
      <c r="B20" s="648" t="s">
        <v>50</v>
      </c>
      <c r="C20" s="896">
        <v>12</v>
      </c>
      <c r="D20" s="541">
        <v>0.1</v>
      </c>
      <c r="E20" s="896">
        <v>0.15</v>
      </c>
      <c r="F20" s="913">
        <v>0.14000000000000001</v>
      </c>
      <c r="G20" s="896">
        <v>0.21</v>
      </c>
      <c r="H20" s="896" t="s">
        <v>2</v>
      </c>
      <c r="I20" s="896" t="s">
        <v>2</v>
      </c>
      <c r="J20" s="896" t="s">
        <v>2</v>
      </c>
      <c r="K20" s="896" t="s">
        <v>2</v>
      </c>
      <c r="L20" s="897" t="s">
        <v>2</v>
      </c>
    </row>
    <row r="21" spans="1:12" ht="15.75" x14ac:dyDescent="0.3">
      <c r="A21" s="647" t="s">
        <v>52</v>
      </c>
      <c r="B21" s="648" t="s">
        <v>44</v>
      </c>
      <c r="C21" s="896">
        <v>12</v>
      </c>
      <c r="D21" s="896">
        <v>5.2</v>
      </c>
      <c r="E21" s="896">
        <v>7.1</v>
      </c>
      <c r="F21" s="896">
        <v>8.1</v>
      </c>
      <c r="G21" s="881">
        <v>14</v>
      </c>
      <c r="H21" s="896" t="s">
        <v>2</v>
      </c>
      <c r="I21" s="896" t="s">
        <v>2</v>
      </c>
      <c r="J21" s="896" t="s">
        <v>2</v>
      </c>
      <c r="K21" s="896" t="s">
        <v>2</v>
      </c>
      <c r="L21" s="897" t="s">
        <v>2</v>
      </c>
    </row>
    <row r="22" spans="1:12" x14ac:dyDescent="0.25">
      <c r="A22" s="1133" t="s">
        <v>697</v>
      </c>
      <c r="B22" s="648" t="s">
        <v>42</v>
      </c>
      <c r="C22" s="896">
        <v>12</v>
      </c>
      <c r="D22" s="899">
        <v>19</v>
      </c>
      <c r="E22" s="899">
        <v>23</v>
      </c>
      <c r="F22" s="899">
        <v>29</v>
      </c>
      <c r="G22" s="899">
        <v>89</v>
      </c>
      <c r="H22" s="896" t="s">
        <v>2</v>
      </c>
      <c r="I22" s="896" t="s">
        <v>2</v>
      </c>
      <c r="J22" s="896" t="s">
        <v>2</v>
      </c>
      <c r="K22" s="896" t="s">
        <v>2</v>
      </c>
      <c r="L22" s="897" t="s">
        <v>2</v>
      </c>
    </row>
    <row r="23" spans="1:12" x14ac:dyDescent="0.25">
      <c r="A23" s="647" t="s">
        <v>53</v>
      </c>
      <c r="B23" s="648" t="s">
        <v>44</v>
      </c>
      <c r="C23" s="896">
        <v>12</v>
      </c>
      <c r="D23" s="896">
        <v>6.6</v>
      </c>
      <c r="E23" s="896">
        <v>8.9</v>
      </c>
      <c r="F23" s="881">
        <v>11</v>
      </c>
      <c r="G23" s="881">
        <v>32</v>
      </c>
      <c r="H23" s="896" t="s">
        <v>2</v>
      </c>
      <c r="I23" s="896" t="s">
        <v>2</v>
      </c>
      <c r="J23" s="896" t="s">
        <v>2</v>
      </c>
      <c r="K23" s="896" t="s">
        <v>2</v>
      </c>
      <c r="L23" s="897" t="s">
        <v>2</v>
      </c>
    </row>
    <row r="24" spans="1:12" x14ac:dyDescent="0.25">
      <c r="A24" s="1133" t="s">
        <v>696</v>
      </c>
      <c r="B24" s="648" t="s">
        <v>2</v>
      </c>
      <c r="C24" s="896">
        <v>12</v>
      </c>
      <c r="D24" s="432" t="s">
        <v>55</v>
      </c>
      <c r="E24" s="432" t="s">
        <v>54</v>
      </c>
      <c r="F24" s="432" t="s">
        <v>54</v>
      </c>
      <c r="G24" s="881">
        <v>6.9</v>
      </c>
      <c r="H24" s="896" t="s">
        <v>2</v>
      </c>
      <c r="I24" s="896">
        <v>67</v>
      </c>
      <c r="J24" s="896">
        <v>67</v>
      </c>
      <c r="K24" s="896" t="s">
        <v>2</v>
      </c>
      <c r="L24" s="897" t="s">
        <v>2</v>
      </c>
    </row>
    <row r="25" spans="1:12" x14ac:dyDescent="0.25">
      <c r="A25" s="647" t="s">
        <v>57</v>
      </c>
      <c r="B25" s="648" t="s">
        <v>44</v>
      </c>
      <c r="C25" s="896">
        <v>12</v>
      </c>
      <c r="D25" s="896" t="s">
        <v>58</v>
      </c>
      <c r="E25" s="899">
        <v>18</v>
      </c>
      <c r="F25" s="899">
        <v>20</v>
      </c>
      <c r="G25" s="899">
        <v>53</v>
      </c>
      <c r="H25" s="896" t="s">
        <v>2</v>
      </c>
      <c r="I25" s="896" t="s">
        <v>2</v>
      </c>
      <c r="J25" s="896" t="s">
        <v>2</v>
      </c>
      <c r="K25" s="896" t="s">
        <v>2</v>
      </c>
      <c r="L25" s="897" t="s">
        <v>2</v>
      </c>
    </row>
    <row r="26" spans="1:12" x14ac:dyDescent="0.25">
      <c r="A26" s="647" t="s">
        <v>59</v>
      </c>
      <c r="B26" s="648" t="s">
        <v>44</v>
      </c>
      <c r="C26" s="896">
        <v>12</v>
      </c>
      <c r="D26" s="620" t="s">
        <v>60</v>
      </c>
      <c r="E26" s="620" t="s">
        <v>60</v>
      </c>
      <c r="F26" s="896">
        <v>1.9</v>
      </c>
      <c r="G26" s="896">
        <v>3.8</v>
      </c>
      <c r="H26" s="896" t="s">
        <v>2</v>
      </c>
      <c r="I26" s="896" t="s">
        <v>2</v>
      </c>
      <c r="J26" s="896" t="s">
        <v>2</v>
      </c>
      <c r="K26" s="896" t="s">
        <v>2</v>
      </c>
      <c r="L26" s="897" t="s">
        <v>2</v>
      </c>
    </row>
    <row r="27" spans="1:12" x14ac:dyDescent="0.25">
      <c r="A27" s="647" t="s">
        <v>62</v>
      </c>
      <c r="B27" s="648" t="s">
        <v>63</v>
      </c>
      <c r="C27" s="896">
        <v>12</v>
      </c>
      <c r="D27" s="896">
        <v>0.28999999999999998</v>
      </c>
      <c r="E27" s="896">
        <v>0.45</v>
      </c>
      <c r="F27" s="896">
        <v>0.62</v>
      </c>
      <c r="G27" s="896">
        <v>2.2999999999999998</v>
      </c>
      <c r="H27" s="896" t="s">
        <v>2</v>
      </c>
      <c r="I27" s="896" t="s">
        <v>2</v>
      </c>
      <c r="J27" s="896" t="s">
        <v>2</v>
      </c>
      <c r="K27" s="896" t="s">
        <v>2</v>
      </c>
      <c r="L27" s="897" t="s">
        <v>2</v>
      </c>
    </row>
    <row r="28" spans="1:12" x14ac:dyDescent="0.25">
      <c r="A28" s="285" t="s">
        <v>64</v>
      </c>
      <c r="B28" s="286"/>
      <c r="C28" s="539"/>
      <c r="D28" s="539"/>
      <c r="E28" s="539"/>
      <c r="F28" s="539"/>
      <c r="G28" s="539"/>
      <c r="H28" s="539"/>
      <c r="I28" s="539"/>
      <c r="J28" s="539"/>
      <c r="K28" s="539"/>
      <c r="L28" s="532"/>
    </row>
    <row r="29" spans="1:12" x14ac:dyDescent="0.25">
      <c r="A29" s="647" t="s">
        <v>65</v>
      </c>
      <c r="B29" s="648" t="s">
        <v>44</v>
      </c>
      <c r="C29" s="896">
        <v>12</v>
      </c>
      <c r="D29" s="896">
        <v>6.4</v>
      </c>
      <c r="E29" s="896">
        <v>8.6</v>
      </c>
      <c r="F29" s="896">
        <v>9.9</v>
      </c>
      <c r="G29" s="896">
        <v>17</v>
      </c>
      <c r="H29" s="896" t="s">
        <v>2</v>
      </c>
      <c r="I29" s="896" t="s">
        <v>2</v>
      </c>
      <c r="J29" s="896" t="s">
        <v>2</v>
      </c>
      <c r="K29" s="896" t="s">
        <v>2</v>
      </c>
      <c r="L29" s="897" t="s">
        <v>2</v>
      </c>
    </row>
    <row r="30" spans="1:12" x14ac:dyDescent="0.25">
      <c r="A30" s="647" t="s">
        <v>66</v>
      </c>
      <c r="B30" s="648" t="s">
        <v>44</v>
      </c>
      <c r="C30" s="896">
        <v>12</v>
      </c>
      <c r="D30" s="896">
        <v>1.2</v>
      </c>
      <c r="E30" s="896">
        <v>1.6</v>
      </c>
      <c r="F30" s="896">
        <v>1.8</v>
      </c>
      <c r="G30" s="896">
        <v>4.0999999999999996</v>
      </c>
      <c r="H30" s="896" t="s">
        <v>2</v>
      </c>
      <c r="I30" s="896" t="s">
        <v>2</v>
      </c>
      <c r="J30" s="896" t="s">
        <v>2</v>
      </c>
      <c r="K30" s="896" t="s">
        <v>2</v>
      </c>
      <c r="L30" s="897" t="s">
        <v>2</v>
      </c>
    </row>
    <row r="31" spans="1:12" x14ac:dyDescent="0.25">
      <c r="A31" s="647" t="s">
        <v>67</v>
      </c>
      <c r="B31" s="648" t="s">
        <v>44</v>
      </c>
      <c r="C31" s="896">
        <v>12</v>
      </c>
      <c r="D31" s="896" t="s">
        <v>68</v>
      </c>
      <c r="E31" s="896">
        <v>0.63</v>
      </c>
      <c r="F31" s="541">
        <v>0.6</v>
      </c>
      <c r="G31" s="896">
        <v>1.5</v>
      </c>
      <c r="H31" s="896" t="s">
        <v>2</v>
      </c>
      <c r="I31" s="896" t="s">
        <v>2</v>
      </c>
      <c r="J31" s="896" t="s">
        <v>2</v>
      </c>
      <c r="K31" s="896" t="s">
        <v>2</v>
      </c>
      <c r="L31" s="897" t="s">
        <v>2</v>
      </c>
    </row>
    <row r="32" spans="1:12" x14ac:dyDescent="0.25">
      <c r="A32" s="647" t="s">
        <v>69</v>
      </c>
      <c r="B32" s="648" t="s">
        <v>44</v>
      </c>
      <c r="C32" s="896">
        <v>12</v>
      </c>
      <c r="D32" s="896" t="s">
        <v>70</v>
      </c>
      <c r="E32" s="896">
        <v>2.1000000000000001E-2</v>
      </c>
      <c r="F32" s="896">
        <v>1.7999999999999999E-2</v>
      </c>
      <c r="G32" s="896">
        <v>4.1000000000000002E-2</v>
      </c>
      <c r="H32" s="896" t="s">
        <v>2</v>
      </c>
      <c r="I32" s="896" t="s">
        <v>2</v>
      </c>
      <c r="J32" s="896" t="s">
        <v>2</v>
      </c>
      <c r="K32" s="896" t="s">
        <v>2</v>
      </c>
      <c r="L32" s="897" t="s">
        <v>2</v>
      </c>
    </row>
    <row r="33" spans="1:12" x14ac:dyDescent="0.25">
      <c r="A33" s="647" t="s">
        <v>71</v>
      </c>
      <c r="B33" s="648" t="s">
        <v>44</v>
      </c>
      <c r="C33" s="896">
        <v>12</v>
      </c>
      <c r="D33" s="896">
        <v>0.89</v>
      </c>
      <c r="E33" s="896">
        <v>1.1000000000000001</v>
      </c>
      <c r="F33" s="896">
        <v>1.5</v>
      </c>
      <c r="G33" s="896">
        <v>5.3</v>
      </c>
      <c r="H33" s="896" t="s">
        <v>2</v>
      </c>
      <c r="I33" s="896" t="s">
        <v>2</v>
      </c>
      <c r="J33" s="896" t="s">
        <v>2</v>
      </c>
      <c r="K33" s="896" t="s">
        <v>2</v>
      </c>
      <c r="L33" s="897" t="s">
        <v>2</v>
      </c>
    </row>
    <row r="34" spans="1:12" x14ac:dyDescent="0.25">
      <c r="A34" s="647" t="s">
        <v>72</v>
      </c>
      <c r="B34" s="648" t="s">
        <v>44</v>
      </c>
      <c r="C34" s="896">
        <v>12</v>
      </c>
      <c r="D34" s="896">
        <v>0.59</v>
      </c>
      <c r="E34" s="896">
        <v>0.78</v>
      </c>
      <c r="F34" s="541">
        <v>1</v>
      </c>
      <c r="G34" s="896">
        <v>3.2</v>
      </c>
      <c r="H34" s="896" t="s">
        <v>2</v>
      </c>
      <c r="I34" s="896" t="s">
        <v>2</v>
      </c>
      <c r="J34" s="896" t="s">
        <v>2</v>
      </c>
      <c r="K34" s="896" t="s">
        <v>2</v>
      </c>
      <c r="L34" s="897" t="s">
        <v>2</v>
      </c>
    </row>
    <row r="35" spans="1:12" x14ac:dyDescent="0.25">
      <c r="A35" s="647" t="s">
        <v>73</v>
      </c>
      <c r="B35" s="648" t="s">
        <v>44</v>
      </c>
      <c r="C35" s="896">
        <v>12</v>
      </c>
      <c r="D35" s="896">
        <v>0.96</v>
      </c>
      <c r="E35" s="896">
        <v>1.1000000000000001</v>
      </c>
      <c r="F35" s="896">
        <v>1.3</v>
      </c>
      <c r="G35" s="896">
        <v>2.9</v>
      </c>
      <c r="H35" s="896" t="s">
        <v>2</v>
      </c>
      <c r="I35" s="896" t="s">
        <v>2</v>
      </c>
      <c r="J35" s="896" t="s">
        <v>2</v>
      </c>
      <c r="K35" s="896" t="s">
        <v>2</v>
      </c>
      <c r="L35" s="897" t="s">
        <v>2</v>
      </c>
    </row>
    <row r="36" spans="1:12" x14ac:dyDescent="0.25">
      <c r="A36" s="647" t="s">
        <v>74</v>
      </c>
      <c r="B36" s="648" t="s">
        <v>44</v>
      </c>
      <c r="C36" s="896">
        <v>12</v>
      </c>
      <c r="D36" s="913">
        <v>1.49</v>
      </c>
      <c r="E36" s="913">
        <v>1.84</v>
      </c>
      <c r="F36" s="896">
        <v>3.9</v>
      </c>
      <c r="G36" s="896">
        <v>22.3</v>
      </c>
      <c r="H36" s="896" t="s">
        <v>2</v>
      </c>
      <c r="I36" s="896" t="s">
        <v>2</v>
      </c>
      <c r="J36" s="896" t="s">
        <v>2</v>
      </c>
      <c r="K36" s="896" t="s">
        <v>2</v>
      </c>
      <c r="L36" s="897" t="s">
        <v>2</v>
      </c>
    </row>
    <row r="37" spans="1:12" x14ac:dyDescent="0.25">
      <c r="A37" s="285" t="s">
        <v>183</v>
      </c>
      <c r="B37" s="286"/>
      <c r="C37" s="539"/>
      <c r="D37" s="539"/>
      <c r="E37" s="539"/>
      <c r="F37" s="539"/>
      <c r="G37" s="539"/>
      <c r="H37" s="539"/>
      <c r="I37" s="539"/>
      <c r="J37" s="539"/>
      <c r="K37" s="539"/>
      <c r="L37" s="532"/>
    </row>
    <row r="38" spans="1:12" x14ac:dyDescent="0.25">
      <c r="A38" s="647" t="s">
        <v>76</v>
      </c>
      <c r="B38" s="648" t="s">
        <v>44</v>
      </c>
      <c r="C38" s="896">
        <v>12</v>
      </c>
      <c r="D38" s="896">
        <v>2.5</v>
      </c>
      <c r="E38" s="896">
        <v>4.5999999999999996</v>
      </c>
      <c r="F38" s="896">
        <v>4.3</v>
      </c>
      <c r="G38" s="881">
        <v>6</v>
      </c>
      <c r="H38" s="896" t="s">
        <v>2</v>
      </c>
      <c r="I38" s="896" t="s">
        <v>2</v>
      </c>
      <c r="J38" s="896" t="s">
        <v>2</v>
      </c>
      <c r="K38" s="896" t="s">
        <v>2</v>
      </c>
      <c r="L38" s="897" t="s">
        <v>2</v>
      </c>
    </row>
    <row r="39" spans="1:12" x14ac:dyDescent="0.25">
      <c r="A39" s="647" t="s">
        <v>77</v>
      </c>
      <c r="B39" s="648" t="s">
        <v>44</v>
      </c>
      <c r="C39" s="896">
        <v>12</v>
      </c>
      <c r="D39" s="896">
        <v>2.5</v>
      </c>
      <c r="E39" s="896">
        <v>4.3</v>
      </c>
      <c r="F39" s="896">
        <v>4.2</v>
      </c>
      <c r="G39" s="896">
        <v>5.7</v>
      </c>
      <c r="H39" s="896" t="s">
        <v>2</v>
      </c>
      <c r="I39" s="896" t="s">
        <v>2</v>
      </c>
      <c r="J39" s="896" t="s">
        <v>2</v>
      </c>
      <c r="K39" s="896" t="s">
        <v>2</v>
      </c>
      <c r="L39" s="897" t="s">
        <v>2</v>
      </c>
    </row>
    <row r="40" spans="1:12" x14ac:dyDescent="0.25">
      <c r="A40" s="647" t="s">
        <v>78</v>
      </c>
      <c r="B40" s="648" t="s">
        <v>79</v>
      </c>
      <c r="C40" s="896">
        <v>12</v>
      </c>
      <c r="D40" s="896">
        <v>0.13</v>
      </c>
      <c r="E40" s="896">
        <v>0.28000000000000003</v>
      </c>
      <c r="F40" s="896">
        <v>0.27</v>
      </c>
      <c r="G40" s="541">
        <v>0.5</v>
      </c>
      <c r="H40" s="896" t="s">
        <v>2</v>
      </c>
      <c r="I40" s="896" t="s">
        <v>2</v>
      </c>
      <c r="J40" s="896" t="s">
        <v>2</v>
      </c>
      <c r="K40" s="896" t="s">
        <v>2</v>
      </c>
      <c r="L40" s="897" t="s">
        <v>2</v>
      </c>
    </row>
    <row r="41" spans="1:12" x14ac:dyDescent="0.25">
      <c r="A41" s="647" t="s">
        <v>81</v>
      </c>
      <c r="B41" s="648" t="s">
        <v>79</v>
      </c>
      <c r="C41" s="896">
        <v>12</v>
      </c>
      <c r="D41" s="896">
        <v>0.11</v>
      </c>
      <c r="E41" s="896">
        <v>0.19</v>
      </c>
      <c r="F41" s="896">
        <v>0.19</v>
      </c>
      <c r="G41" s="896">
        <v>0.28999999999999998</v>
      </c>
      <c r="H41" s="896" t="s">
        <v>2</v>
      </c>
      <c r="I41" s="896" t="s">
        <v>2</v>
      </c>
      <c r="J41" s="896" t="s">
        <v>2</v>
      </c>
      <c r="K41" s="896" t="s">
        <v>2</v>
      </c>
      <c r="L41" s="897" t="s">
        <v>2</v>
      </c>
    </row>
    <row r="42" spans="1:12" x14ac:dyDescent="0.25">
      <c r="A42" s="647" t="s">
        <v>82</v>
      </c>
      <c r="B42" s="648" t="s">
        <v>79</v>
      </c>
      <c r="C42" s="896">
        <v>12</v>
      </c>
      <c r="D42" s="896" t="s">
        <v>83</v>
      </c>
      <c r="E42" s="896" t="s">
        <v>83</v>
      </c>
      <c r="F42" s="678">
        <v>6.8999999999999999E-3</v>
      </c>
      <c r="G42" s="896">
        <v>4.2999999999999997E-2</v>
      </c>
      <c r="H42" s="896" t="s">
        <v>2</v>
      </c>
      <c r="I42" s="896" t="s">
        <v>2</v>
      </c>
      <c r="J42" s="896" t="s">
        <v>2</v>
      </c>
      <c r="K42" s="896" t="s">
        <v>2</v>
      </c>
      <c r="L42" s="897" t="s">
        <v>2</v>
      </c>
    </row>
    <row r="43" spans="1:12" x14ac:dyDescent="0.25">
      <c r="A43" s="647" t="s">
        <v>84</v>
      </c>
      <c r="B43" s="648" t="s">
        <v>79</v>
      </c>
      <c r="C43" s="896">
        <v>12</v>
      </c>
      <c r="D43" s="896" t="s">
        <v>85</v>
      </c>
      <c r="E43" s="896">
        <v>4.7E-2</v>
      </c>
      <c r="F43" s="896">
        <v>7.9000000000000001E-2</v>
      </c>
      <c r="G43" s="896">
        <v>0.26</v>
      </c>
      <c r="H43" s="896" t="s">
        <v>2</v>
      </c>
      <c r="I43" s="896" t="s">
        <v>2</v>
      </c>
      <c r="J43" s="896" t="s">
        <v>2</v>
      </c>
      <c r="K43" s="896" t="s">
        <v>2</v>
      </c>
      <c r="L43" s="897" t="s">
        <v>2</v>
      </c>
    </row>
    <row r="44" spans="1:12" x14ac:dyDescent="0.25">
      <c r="A44" s="647" t="s">
        <v>86</v>
      </c>
      <c r="B44" s="648" t="s">
        <v>79</v>
      </c>
      <c r="C44" s="896">
        <v>12</v>
      </c>
      <c r="D44" s="896" t="s">
        <v>87</v>
      </c>
      <c r="E44" s="896" t="s">
        <v>87</v>
      </c>
      <c r="F44" s="896">
        <v>1E-3</v>
      </c>
      <c r="G44" s="896" t="s">
        <v>87</v>
      </c>
      <c r="H44" s="896" t="s">
        <v>2</v>
      </c>
      <c r="I44" s="896" t="s">
        <v>2</v>
      </c>
      <c r="J44" s="896" t="s">
        <v>2</v>
      </c>
      <c r="K44" s="896" t="s">
        <v>2</v>
      </c>
      <c r="L44" s="897" t="s">
        <v>2</v>
      </c>
    </row>
    <row r="45" spans="1:12" x14ac:dyDescent="0.25">
      <c r="A45" s="647" t="s">
        <v>88</v>
      </c>
      <c r="B45" s="648" t="s">
        <v>89</v>
      </c>
      <c r="C45" s="896">
        <v>12</v>
      </c>
      <c r="D45" s="896">
        <v>5.8999999999999999E-3</v>
      </c>
      <c r="E45" s="896">
        <v>9.1000000000000004E-3</v>
      </c>
      <c r="F45" s="896">
        <v>1.0999999999999999E-2</v>
      </c>
      <c r="G45" s="898" t="s">
        <v>442</v>
      </c>
      <c r="H45" s="896" t="s">
        <v>2</v>
      </c>
      <c r="I45" s="896" t="s">
        <v>2</v>
      </c>
      <c r="J45" s="896" t="s">
        <v>2</v>
      </c>
      <c r="K45" s="896" t="s">
        <v>2</v>
      </c>
      <c r="L45" s="897" t="s">
        <v>2</v>
      </c>
    </row>
    <row r="46" spans="1:12" x14ac:dyDescent="0.25">
      <c r="A46" s="647" t="s">
        <v>90</v>
      </c>
      <c r="B46" s="648" t="s">
        <v>89</v>
      </c>
      <c r="C46" s="896">
        <v>12</v>
      </c>
      <c r="D46" s="896">
        <v>2.8E-3</v>
      </c>
      <c r="E46" s="896">
        <v>4.1000000000000003E-3</v>
      </c>
      <c r="F46" s="678">
        <v>4.4000000000000003E-3</v>
      </c>
      <c r="G46" s="896">
        <v>7.0000000000000001E-3</v>
      </c>
      <c r="H46" s="896" t="s">
        <v>2</v>
      </c>
      <c r="I46" s="896" t="s">
        <v>2</v>
      </c>
      <c r="J46" s="896" t="s">
        <v>2</v>
      </c>
      <c r="K46" s="896" t="s">
        <v>2</v>
      </c>
      <c r="L46" s="897" t="s">
        <v>2</v>
      </c>
    </row>
    <row r="47" spans="1:12" x14ac:dyDescent="0.25">
      <c r="A47" s="647" t="s">
        <v>91</v>
      </c>
      <c r="B47" s="648" t="s">
        <v>89</v>
      </c>
      <c r="C47" s="896">
        <v>12</v>
      </c>
      <c r="D47" s="896" t="s">
        <v>92</v>
      </c>
      <c r="E47" s="896" t="s">
        <v>92</v>
      </c>
      <c r="F47" s="896">
        <v>9.5E-4</v>
      </c>
      <c r="G47" s="896">
        <v>3.0000000000000001E-3</v>
      </c>
      <c r="H47" s="896" t="s">
        <v>2</v>
      </c>
      <c r="I47" s="896" t="s">
        <v>2</v>
      </c>
      <c r="J47" s="896" t="s">
        <v>2</v>
      </c>
      <c r="K47" s="896" t="s">
        <v>2</v>
      </c>
      <c r="L47" s="897" t="s">
        <v>2</v>
      </c>
    </row>
    <row r="48" spans="1:12" x14ac:dyDescent="0.25">
      <c r="A48" s="647" t="s">
        <v>93</v>
      </c>
      <c r="B48" s="648" t="s">
        <v>44</v>
      </c>
      <c r="C48" s="896">
        <v>12</v>
      </c>
      <c r="D48" s="896">
        <v>0.14000000000000001</v>
      </c>
      <c r="E48" s="896">
        <v>0.52</v>
      </c>
      <c r="F48" s="896">
        <v>0.67</v>
      </c>
      <c r="G48" s="896">
        <v>1.6</v>
      </c>
      <c r="H48" s="896" t="s">
        <v>2</v>
      </c>
      <c r="I48" s="896" t="s">
        <v>2</v>
      </c>
      <c r="J48" s="896" t="s">
        <v>2</v>
      </c>
      <c r="K48" s="896" t="s">
        <v>2</v>
      </c>
      <c r="L48" s="897" t="s">
        <v>2</v>
      </c>
    </row>
    <row r="49" spans="1:12" x14ac:dyDescent="0.25">
      <c r="A49" s="287" t="s">
        <v>94</v>
      </c>
      <c r="B49" s="308"/>
      <c r="C49" s="540"/>
      <c r="D49" s="540"/>
      <c r="E49" s="540"/>
      <c r="F49" s="540"/>
      <c r="G49" s="540"/>
      <c r="H49" s="540"/>
      <c r="I49" s="540"/>
      <c r="J49" s="540"/>
      <c r="K49" s="540"/>
      <c r="L49" s="534"/>
    </row>
    <row r="50" spans="1:12" x14ac:dyDescent="0.25">
      <c r="A50" s="647" t="s">
        <v>95</v>
      </c>
      <c r="B50" s="648" t="s">
        <v>96</v>
      </c>
      <c r="C50" s="896">
        <v>12</v>
      </c>
      <c r="D50" s="896" t="s">
        <v>68</v>
      </c>
      <c r="E50" s="896" t="s">
        <v>68</v>
      </c>
      <c r="F50" s="896" t="s">
        <v>68</v>
      </c>
      <c r="G50" s="896" t="s">
        <v>68</v>
      </c>
      <c r="H50" s="896" t="s">
        <v>2</v>
      </c>
      <c r="I50" s="896" t="s">
        <v>2</v>
      </c>
      <c r="J50" s="896" t="s">
        <v>2</v>
      </c>
      <c r="K50" s="896" t="s">
        <v>2</v>
      </c>
      <c r="L50" s="897" t="s">
        <v>2</v>
      </c>
    </row>
    <row r="51" spans="1:12" x14ac:dyDescent="0.25">
      <c r="A51" s="647" t="s">
        <v>97</v>
      </c>
      <c r="B51" s="648" t="s">
        <v>96</v>
      </c>
      <c r="C51" s="896">
        <v>12</v>
      </c>
      <c r="D51" s="896" t="s">
        <v>68</v>
      </c>
      <c r="E51" s="896" t="s">
        <v>68</v>
      </c>
      <c r="F51" s="896" t="s">
        <v>68</v>
      </c>
      <c r="G51" s="896" t="s">
        <v>68</v>
      </c>
      <c r="H51" s="896" t="s">
        <v>2</v>
      </c>
      <c r="I51" s="896" t="s">
        <v>2</v>
      </c>
      <c r="J51" s="896" t="s">
        <v>2</v>
      </c>
      <c r="K51" s="896" t="s">
        <v>2</v>
      </c>
      <c r="L51" s="897" t="s">
        <v>2</v>
      </c>
    </row>
    <row r="52" spans="1:12" x14ac:dyDescent="0.25">
      <c r="A52" s="647" t="s">
        <v>98</v>
      </c>
      <c r="B52" s="648" t="s">
        <v>96</v>
      </c>
      <c r="C52" s="896">
        <v>12</v>
      </c>
      <c r="D52" s="896" t="s">
        <v>68</v>
      </c>
      <c r="E52" s="896" t="s">
        <v>68</v>
      </c>
      <c r="F52" s="896" t="s">
        <v>68</v>
      </c>
      <c r="G52" s="896" t="s">
        <v>68</v>
      </c>
      <c r="H52" s="896" t="s">
        <v>2</v>
      </c>
      <c r="I52" s="896" t="s">
        <v>2</v>
      </c>
      <c r="J52" s="896" t="s">
        <v>2</v>
      </c>
      <c r="K52" s="896" t="s">
        <v>2</v>
      </c>
      <c r="L52" s="897" t="s">
        <v>2</v>
      </c>
    </row>
    <row r="53" spans="1:12" x14ac:dyDescent="0.25">
      <c r="A53" s="647" t="s">
        <v>99</v>
      </c>
      <c r="B53" s="648" t="s">
        <v>96</v>
      </c>
      <c r="C53" s="896">
        <v>12</v>
      </c>
      <c r="D53" s="896" t="s">
        <v>100</v>
      </c>
      <c r="E53" s="896" t="s">
        <v>100</v>
      </c>
      <c r="F53" s="896" t="s">
        <v>100</v>
      </c>
      <c r="G53" s="896" t="s">
        <v>100</v>
      </c>
      <c r="H53" s="896" t="s">
        <v>2</v>
      </c>
      <c r="I53" s="896" t="s">
        <v>2</v>
      </c>
      <c r="J53" s="896" t="s">
        <v>2</v>
      </c>
      <c r="K53" s="896" t="s">
        <v>2</v>
      </c>
      <c r="L53" s="897" t="s">
        <v>2</v>
      </c>
    </row>
    <row r="54" spans="1:12" ht="15.75" x14ac:dyDescent="0.3">
      <c r="A54" s="989" t="s">
        <v>669</v>
      </c>
      <c r="B54" s="648" t="s">
        <v>96</v>
      </c>
      <c r="C54" s="896">
        <v>12</v>
      </c>
      <c r="D54" s="896" t="s">
        <v>102</v>
      </c>
      <c r="E54" s="896" t="s">
        <v>102</v>
      </c>
      <c r="F54" s="896" t="s">
        <v>102</v>
      </c>
      <c r="G54" s="896" t="s">
        <v>102</v>
      </c>
      <c r="H54" s="896" t="s">
        <v>2</v>
      </c>
      <c r="I54" s="896" t="s">
        <v>2</v>
      </c>
      <c r="J54" s="896" t="s">
        <v>2</v>
      </c>
      <c r="K54" s="896" t="s">
        <v>2</v>
      </c>
      <c r="L54" s="897" t="s">
        <v>2</v>
      </c>
    </row>
    <row r="55" spans="1:12" ht="15.75" x14ac:dyDescent="0.3">
      <c r="A55" s="989" t="s">
        <v>670</v>
      </c>
      <c r="B55" s="648" t="s">
        <v>96</v>
      </c>
      <c r="C55" s="896">
        <v>12</v>
      </c>
      <c r="D55" s="896" t="s">
        <v>102</v>
      </c>
      <c r="E55" s="896" t="s">
        <v>102</v>
      </c>
      <c r="F55" s="896" t="s">
        <v>102</v>
      </c>
      <c r="G55" s="896" t="s">
        <v>102</v>
      </c>
      <c r="H55" s="896" t="s">
        <v>2</v>
      </c>
      <c r="I55" s="896" t="s">
        <v>2</v>
      </c>
      <c r="J55" s="896" t="s">
        <v>2</v>
      </c>
      <c r="K55" s="896" t="s">
        <v>2</v>
      </c>
      <c r="L55" s="897" t="s">
        <v>2</v>
      </c>
    </row>
    <row r="56" spans="1:12" ht="15.75" x14ac:dyDescent="0.3">
      <c r="A56" s="989" t="s">
        <v>671</v>
      </c>
      <c r="B56" s="648" t="s">
        <v>96</v>
      </c>
      <c r="C56" s="896">
        <v>12</v>
      </c>
      <c r="D56" s="896" t="s">
        <v>105</v>
      </c>
      <c r="E56" s="896" t="s">
        <v>105</v>
      </c>
      <c r="F56" s="896" t="s">
        <v>105</v>
      </c>
      <c r="G56" s="896" t="s">
        <v>105</v>
      </c>
      <c r="H56" s="896" t="s">
        <v>2</v>
      </c>
      <c r="I56" s="896" t="s">
        <v>2</v>
      </c>
      <c r="J56" s="896" t="s">
        <v>2</v>
      </c>
      <c r="K56" s="896" t="s">
        <v>2</v>
      </c>
      <c r="L56" s="897" t="s">
        <v>2</v>
      </c>
    </row>
    <row r="57" spans="1:12" x14ac:dyDescent="0.25">
      <c r="A57" s="647" t="s">
        <v>166</v>
      </c>
      <c r="B57" s="648" t="s">
        <v>107</v>
      </c>
      <c r="C57" s="896">
        <v>12</v>
      </c>
      <c r="D57" s="620" t="s">
        <v>108</v>
      </c>
      <c r="E57" s="620" t="s">
        <v>108</v>
      </c>
      <c r="F57" s="620" t="s">
        <v>108</v>
      </c>
      <c r="G57" s="620" t="s">
        <v>108</v>
      </c>
      <c r="H57" s="896" t="s">
        <v>2</v>
      </c>
      <c r="I57" s="896" t="s">
        <v>2</v>
      </c>
      <c r="J57" s="896" t="s">
        <v>2</v>
      </c>
      <c r="K57" s="896" t="s">
        <v>2</v>
      </c>
      <c r="L57" s="897" t="s">
        <v>2</v>
      </c>
    </row>
    <row r="58" spans="1:12" x14ac:dyDescent="0.25">
      <c r="A58" s="285" t="s">
        <v>109</v>
      </c>
      <c r="B58" s="286"/>
      <c r="C58" s="539"/>
      <c r="D58" s="539"/>
      <c r="E58" s="539"/>
      <c r="F58" s="539"/>
      <c r="G58" s="539"/>
      <c r="H58" s="539"/>
      <c r="I58" s="539"/>
      <c r="J58" s="539"/>
      <c r="K58" s="539"/>
      <c r="L58" s="532"/>
    </row>
    <row r="59" spans="1:12" x14ac:dyDescent="0.25">
      <c r="A59" s="647" t="s">
        <v>110</v>
      </c>
      <c r="B59" s="648" t="s">
        <v>96</v>
      </c>
      <c r="C59" s="896">
        <v>12</v>
      </c>
      <c r="D59" s="896">
        <v>2.2999999999999998</v>
      </c>
      <c r="E59" s="898" t="s">
        <v>456</v>
      </c>
      <c r="F59" s="270" t="s">
        <v>457</v>
      </c>
      <c r="G59" s="898" t="s">
        <v>449</v>
      </c>
      <c r="H59" s="896" t="s">
        <v>2</v>
      </c>
      <c r="I59" s="896">
        <v>58</v>
      </c>
      <c r="J59" s="896" t="s">
        <v>2</v>
      </c>
      <c r="K59" s="896" t="s">
        <v>2</v>
      </c>
      <c r="L59" s="897" t="s">
        <v>2</v>
      </c>
    </row>
    <row r="60" spans="1:12" x14ac:dyDescent="0.25">
      <c r="A60" s="647" t="s">
        <v>113</v>
      </c>
      <c r="B60" s="648" t="s">
        <v>96</v>
      </c>
      <c r="C60" s="896">
        <v>12</v>
      </c>
      <c r="D60" s="896" t="s">
        <v>70</v>
      </c>
      <c r="E60" s="896" t="s">
        <v>70</v>
      </c>
      <c r="F60" s="896" t="s">
        <v>70</v>
      </c>
      <c r="G60" s="896" t="s">
        <v>70</v>
      </c>
      <c r="H60" s="896" t="s">
        <v>2</v>
      </c>
      <c r="I60" s="896" t="s">
        <v>2</v>
      </c>
      <c r="J60" s="896" t="s">
        <v>2</v>
      </c>
      <c r="K60" s="896" t="s">
        <v>2</v>
      </c>
      <c r="L60" s="897" t="s">
        <v>2</v>
      </c>
    </row>
    <row r="61" spans="1:12" x14ac:dyDescent="0.25">
      <c r="A61" s="647" t="s">
        <v>114</v>
      </c>
      <c r="B61" s="648" t="s">
        <v>96</v>
      </c>
      <c r="C61" s="896">
        <v>12</v>
      </c>
      <c r="D61" s="896">
        <v>0.21</v>
      </c>
      <c r="E61" s="896">
        <v>0.46</v>
      </c>
      <c r="F61" s="896">
        <v>0.48</v>
      </c>
      <c r="G61" s="896">
        <v>0.87</v>
      </c>
      <c r="H61" s="896" t="s">
        <v>2</v>
      </c>
      <c r="I61" s="896" t="s">
        <v>2</v>
      </c>
      <c r="J61" s="896" t="s">
        <v>2</v>
      </c>
      <c r="K61" s="896" t="s">
        <v>2</v>
      </c>
      <c r="L61" s="897" t="s">
        <v>2</v>
      </c>
    </row>
    <row r="62" spans="1:12" x14ac:dyDescent="0.25">
      <c r="A62" s="647" t="s">
        <v>115</v>
      </c>
      <c r="B62" s="648" t="s">
        <v>96</v>
      </c>
      <c r="C62" s="896">
        <v>12</v>
      </c>
      <c r="D62" s="896">
        <v>2.2999999999999998</v>
      </c>
      <c r="E62" s="896">
        <v>4.5999999999999996</v>
      </c>
      <c r="F62" s="896">
        <v>4.8</v>
      </c>
      <c r="G62" s="896">
        <v>7.6</v>
      </c>
      <c r="H62" s="896" t="s">
        <v>2</v>
      </c>
      <c r="I62" s="896" t="s">
        <v>2</v>
      </c>
      <c r="J62" s="896" t="s">
        <v>2</v>
      </c>
      <c r="K62" s="896" t="s">
        <v>2</v>
      </c>
      <c r="L62" s="897" t="s">
        <v>2</v>
      </c>
    </row>
    <row r="63" spans="1:12" x14ac:dyDescent="0.25">
      <c r="A63" s="647" t="s">
        <v>116</v>
      </c>
      <c r="B63" s="648" t="s">
        <v>96</v>
      </c>
      <c r="C63" s="896">
        <v>12</v>
      </c>
      <c r="D63" s="896" t="s">
        <v>117</v>
      </c>
      <c r="E63" s="896" t="s">
        <v>117</v>
      </c>
      <c r="F63" s="896" t="s">
        <v>117</v>
      </c>
      <c r="G63" s="896" t="s">
        <v>117</v>
      </c>
      <c r="H63" s="896" t="s">
        <v>2</v>
      </c>
      <c r="I63" s="896" t="s">
        <v>2</v>
      </c>
      <c r="J63" s="896" t="s">
        <v>2</v>
      </c>
      <c r="K63" s="896" t="s">
        <v>2</v>
      </c>
      <c r="L63" s="897" t="s">
        <v>2</v>
      </c>
    </row>
    <row r="64" spans="1:12" x14ac:dyDescent="0.25">
      <c r="A64" s="647" t="s">
        <v>118</v>
      </c>
      <c r="B64" s="648" t="s">
        <v>96</v>
      </c>
      <c r="C64" s="896">
        <v>12</v>
      </c>
      <c r="D64" s="896" t="s">
        <v>117</v>
      </c>
      <c r="E64" s="896" t="s">
        <v>117</v>
      </c>
      <c r="F64" s="896" t="s">
        <v>117</v>
      </c>
      <c r="G64" s="896" t="s">
        <v>117</v>
      </c>
      <c r="H64" s="896" t="s">
        <v>2</v>
      </c>
      <c r="I64" s="896" t="s">
        <v>2</v>
      </c>
      <c r="J64" s="896" t="s">
        <v>2</v>
      </c>
      <c r="K64" s="896" t="s">
        <v>2</v>
      </c>
      <c r="L64" s="897" t="s">
        <v>2</v>
      </c>
    </row>
    <row r="65" spans="1:12" x14ac:dyDescent="0.25">
      <c r="A65" s="647" t="s">
        <v>119</v>
      </c>
      <c r="B65" s="648" t="s">
        <v>96</v>
      </c>
      <c r="C65" s="896">
        <v>12</v>
      </c>
      <c r="D65" s="896">
        <v>1.3</v>
      </c>
      <c r="E65" s="896">
        <v>3.7</v>
      </c>
      <c r="F65" s="896">
        <v>3.6</v>
      </c>
      <c r="G65" s="896">
        <v>5.9</v>
      </c>
      <c r="H65" s="896" t="s">
        <v>2</v>
      </c>
      <c r="I65" s="896" t="s">
        <v>2</v>
      </c>
      <c r="J65" s="896" t="s">
        <v>2</v>
      </c>
      <c r="K65" s="896" t="s">
        <v>2</v>
      </c>
      <c r="L65" s="897" t="s">
        <v>2</v>
      </c>
    </row>
    <row r="66" spans="1:12" x14ac:dyDescent="0.25">
      <c r="A66" s="647" t="s">
        <v>120</v>
      </c>
      <c r="B66" s="648" t="s">
        <v>96</v>
      </c>
      <c r="C66" s="896">
        <v>12</v>
      </c>
      <c r="D66" s="896" t="s">
        <v>83</v>
      </c>
      <c r="E66" s="896" t="s">
        <v>83</v>
      </c>
      <c r="F66" s="678">
        <v>3.2000000000000002E-3</v>
      </c>
      <c r="G66" s="896">
        <v>7.1000000000000004E-3</v>
      </c>
      <c r="H66" s="896" t="s">
        <v>2</v>
      </c>
      <c r="I66" s="896" t="s">
        <v>2</v>
      </c>
      <c r="J66" s="896" t="s">
        <v>2</v>
      </c>
      <c r="K66" s="896" t="s">
        <v>2</v>
      </c>
      <c r="L66" s="897" t="s">
        <v>2</v>
      </c>
    </row>
    <row r="67" spans="1:12" x14ac:dyDescent="0.25">
      <c r="A67" s="647" t="s">
        <v>121</v>
      </c>
      <c r="B67" s="648" t="s">
        <v>96</v>
      </c>
      <c r="C67" s="896">
        <v>12</v>
      </c>
      <c r="D67" s="896" t="s">
        <v>122</v>
      </c>
      <c r="E67" s="896" t="s">
        <v>122</v>
      </c>
      <c r="F67" s="896">
        <v>0.05</v>
      </c>
      <c r="G67" s="896" t="s">
        <v>122</v>
      </c>
      <c r="H67" s="896" t="s">
        <v>2</v>
      </c>
      <c r="I67" s="896" t="s">
        <v>2</v>
      </c>
      <c r="J67" s="896" t="s">
        <v>2</v>
      </c>
      <c r="K67" s="896" t="s">
        <v>2</v>
      </c>
      <c r="L67" s="897" t="s">
        <v>2</v>
      </c>
    </row>
    <row r="68" spans="1:12" x14ac:dyDescent="0.25">
      <c r="A68" s="647" t="s">
        <v>123</v>
      </c>
      <c r="B68" s="648" t="s">
        <v>96</v>
      </c>
      <c r="C68" s="896">
        <v>12</v>
      </c>
      <c r="D68" s="896" t="s">
        <v>124</v>
      </c>
      <c r="E68" s="896">
        <v>9.8000000000000004E-2</v>
      </c>
      <c r="F68" s="896">
        <v>0.11</v>
      </c>
      <c r="G68" s="896">
        <v>0.19</v>
      </c>
      <c r="H68" s="896" t="s">
        <v>2</v>
      </c>
      <c r="I68" s="896" t="s">
        <v>2</v>
      </c>
      <c r="J68" s="896" t="s">
        <v>2</v>
      </c>
      <c r="K68" s="896" t="s">
        <v>2</v>
      </c>
      <c r="L68" s="897" t="s">
        <v>2</v>
      </c>
    </row>
    <row r="69" spans="1:12" x14ac:dyDescent="0.25">
      <c r="A69" s="647" t="s">
        <v>125</v>
      </c>
      <c r="B69" s="648" t="s">
        <v>96</v>
      </c>
      <c r="C69" s="896">
        <v>12</v>
      </c>
      <c r="D69" s="896">
        <v>1.4E-2</v>
      </c>
      <c r="E69" s="896">
        <v>3.9E-2</v>
      </c>
      <c r="F69" s="896">
        <v>0.26</v>
      </c>
      <c r="G69" s="881">
        <v>2</v>
      </c>
      <c r="H69" s="896" t="s">
        <v>2</v>
      </c>
      <c r="I69" s="896" t="s">
        <v>2</v>
      </c>
      <c r="J69" s="896" t="s">
        <v>2</v>
      </c>
      <c r="K69" s="896" t="s">
        <v>2</v>
      </c>
      <c r="L69" s="897" t="s">
        <v>2</v>
      </c>
    </row>
    <row r="70" spans="1:12" x14ac:dyDescent="0.25">
      <c r="A70" s="647" t="s">
        <v>126</v>
      </c>
      <c r="B70" s="648" t="s">
        <v>96</v>
      </c>
      <c r="C70" s="896">
        <v>12</v>
      </c>
      <c r="D70" s="896">
        <v>0.51</v>
      </c>
      <c r="E70" s="896">
        <v>0.93</v>
      </c>
      <c r="F70" s="896">
        <v>0.89</v>
      </c>
      <c r="G70" s="896">
        <v>1.1000000000000001</v>
      </c>
      <c r="H70" s="896" t="s">
        <v>2</v>
      </c>
      <c r="I70" s="896" t="s">
        <v>2</v>
      </c>
      <c r="J70" s="896" t="s">
        <v>2</v>
      </c>
      <c r="K70" s="896" t="s">
        <v>2</v>
      </c>
      <c r="L70" s="897" t="s">
        <v>2</v>
      </c>
    </row>
    <row r="71" spans="1:12" x14ac:dyDescent="0.25">
      <c r="A71" s="647" t="s">
        <v>127</v>
      </c>
      <c r="B71" s="648" t="s">
        <v>96</v>
      </c>
      <c r="C71" s="896">
        <v>12</v>
      </c>
      <c r="D71" s="896">
        <v>6.1</v>
      </c>
      <c r="E71" s="881">
        <v>33</v>
      </c>
      <c r="F71" s="899">
        <v>154</v>
      </c>
      <c r="G71" s="898" t="s">
        <v>450</v>
      </c>
      <c r="H71" s="896" t="s">
        <v>2</v>
      </c>
      <c r="I71" s="896">
        <v>8</v>
      </c>
      <c r="J71" s="896" t="s">
        <v>2</v>
      </c>
      <c r="K71" s="896" t="s">
        <v>2</v>
      </c>
      <c r="L71" s="897" t="s">
        <v>2</v>
      </c>
    </row>
    <row r="72" spans="1:12" x14ac:dyDescent="0.25">
      <c r="A72" s="647" t="s">
        <v>128</v>
      </c>
      <c r="B72" s="648" t="s">
        <v>96</v>
      </c>
      <c r="C72" s="896">
        <v>12</v>
      </c>
      <c r="D72" s="896" t="s">
        <v>117</v>
      </c>
      <c r="E72" s="896">
        <v>1.4999999999999999E-2</v>
      </c>
      <c r="F72" s="678">
        <v>1.7999999999999999E-2</v>
      </c>
      <c r="G72" s="896">
        <v>5.2999999999999999E-2</v>
      </c>
      <c r="H72" s="896" t="s">
        <v>2</v>
      </c>
      <c r="I72" s="896" t="s">
        <v>2</v>
      </c>
      <c r="J72" s="896" t="s">
        <v>2</v>
      </c>
      <c r="K72" s="896" t="s">
        <v>2</v>
      </c>
      <c r="L72" s="897" t="s">
        <v>2</v>
      </c>
    </row>
    <row r="73" spans="1:12" x14ac:dyDescent="0.25">
      <c r="A73" s="647" t="s">
        <v>129</v>
      </c>
      <c r="B73" s="648" t="s">
        <v>96</v>
      </c>
      <c r="C73" s="896">
        <v>12</v>
      </c>
      <c r="D73" s="896">
        <v>1.2</v>
      </c>
      <c r="E73" s="881">
        <v>2</v>
      </c>
      <c r="F73" s="896">
        <v>1.9</v>
      </c>
      <c r="G73" s="896">
        <v>3.1</v>
      </c>
      <c r="H73" s="896" t="s">
        <v>2</v>
      </c>
      <c r="I73" s="896" t="s">
        <v>2</v>
      </c>
      <c r="J73" s="896" t="s">
        <v>2</v>
      </c>
      <c r="K73" s="896" t="s">
        <v>2</v>
      </c>
      <c r="L73" s="897" t="s">
        <v>2</v>
      </c>
    </row>
    <row r="74" spans="1:12" x14ac:dyDescent="0.25">
      <c r="A74" s="647" t="s">
        <v>130</v>
      </c>
      <c r="B74" s="648" t="s">
        <v>96</v>
      </c>
      <c r="C74" s="896">
        <v>12</v>
      </c>
      <c r="D74" s="896">
        <v>1.9</v>
      </c>
      <c r="E74" s="896">
        <v>8.9</v>
      </c>
      <c r="F74" s="235" t="s">
        <v>458</v>
      </c>
      <c r="G74" s="235" t="s">
        <v>453</v>
      </c>
      <c r="H74" s="896" t="s">
        <v>2</v>
      </c>
      <c r="I74" s="896" t="s">
        <v>2</v>
      </c>
      <c r="J74" s="896">
        <v>25</v>
      </c>
      <c r="K74" s="896" t="s">
        <v>2</v>
      </c>
      <c r="L74" s="897" t="s">
        <v>2</v>
      </c>
    </row>
    <row r="75" spans="1:12" x14ac:dyDescent="0.25">
      <c r="A75" s="647" t="s">
        <v>131</v>
      </c>
      <c r="B75" s="648" t="s">
        <v>96</v>
      </c>
      <c r="C75" s="896">
        <v>12</v>
      </c>
      <c r="D75" s="896" t="s">
        <v>132</v>
      </c>
      <c r="E75" s="896" t="s">
        <v>132</v>
      </c>
      <c r="F75" s="896" t="s">
        <v>132</v>
      </c>
      <c r="G75" s="896" t="s">
        <v>132</v>
      </c>
      <c r="H75" s="896" t="s">
        <v>2</v>
      </c>
      <c r="I75" s="896" t="s">
        <v>2</v>
      </c>
      <c r="J75" s="896" t="s">
        <v>2</v>
      </c>
      <c r="K75" s="896" t="s">
        <v>2</v>
      </c>
      <c r="L75" s="897" t="s">
        <v>2</v>
      </c>
    </row>
    <row r="76" spans="1:12" x14ac:dyDescent="0.25">
      <c r="A76" s="647" t="s">
        <v>133</v>
      </c>
      <c r="B76" s="648" t="s">
        <v>96</v>
      </c>
      <c r="C76" s="896">
        <v>12</v>
      </c>
      <c r="D76" s="896" t="s">
        <v>80</v>
      </c>
      <c r="E76" s="896" t="s">
        <v>80</v>
      </c>
      <c r="F76" s="896" t="s">
        <v>80</v>
      </c>
      <c r="G76" s="896">
        <v>6.3E-2</v>
      </c>
      <c r="H76" s="896" t="s">
        <v>2</v>
      </c>
      <c r="I76" s="896" t="s">
        <v>2</v>
      </c>
      <c r="J76" s="896" t="s">
        <v>2</v>
      </c>
      <c r="K76" s="896" t="s">
        <v>2</v>
      </c>
      <c r="L76" s="897" t="s">
        <v>2</v>
      </c>
    </row>
    <row r="77" spans="1:12" x14ac:dyDescent="0.25">
      <c r="A77" s="647" t="s">
        <v>134</v>
      </c>
      <c r="B77" s="648" t="s">
        <v>96</v>
      </c>
      <c r="C77" s="896">
        <v>12</v>
      </c>
      <c r="D77" s="896">
        <v>0.36</v>
      </c>
      <c r="E77" s="896">
        <v>0.74</v>
      </c>
      <c r="F77" s="896">
        <v>0.73</v>
      </c>
      <c r="G77" s="896">
        <v>1.3</v>
      </c>
      <c r="H77" s="896" t="s">
        <v>2</v>
      </c>
      <c r="I77" s="896" t="s">
        <v>2</v>
      </c>
      <c r="J77" s="896" t="s">
        <v>2</v>
      </c>
      <c r="K77" s="896" t="s">
        <v>2</v>
      </c>
      <c r="L77" s="897" t="s">
        <v>2</v>
      </c>
    </row>
    <row r="78" spans="1:12" x14ac:dyDescent="0.25">
      <c r="A78" s="647" t="s">
        <v>135</v>
      </c>
      <c r="B78" s="648" t="s">
        <v>96</v>
      </c>
      <c r="C78" s="896">
        <v>12</v>
      </c>
      <c r="D78" s="896" t="s">
        <v>136</v>
      </c>
      <c r="E78" s="896" t="s">
        <v>136</v>
      </c>
      <c r="F78" s="749">
        <v>0.02</v>
      </c>
      <c r="G78" s="896" t="s">
        <v>136</v>
      </c>
      <c r="H78" s="896" t="s">
        <v>2</v>
      </c>
      <c r="I78" s="896" t="s">
        <v>2</v>
      </c>
      <c r="J78" s="896" t="s">
        <v>2</v>
      </c>
      <c r="K78" s="896" t="s">
        <v>2</v>
      </c>
      <c r="L78" s="897" t="s">
        <v>2</v>
      </c>
    </row>
    <row r="79" spans="1:12" x14ac:dyDescent="0.25">
      <c r="A79" s="647" t="s">
        <v>137</v>
      </c>
      <c r="B79" s="648" t="s">
        <v>96</v>
      </c>
      <c r="C79" s="896">
        <v>12</v>
      </c>
      <c r="D79" s="896" t="s">
        <v>83</v>
      </c>
      <c r="E79" s="896" t="s">
        <v>83</v>
      </c>
      <c r="F79" s="896">
        <v>2.5000000000000001E-3</v>
      </c>
      <c r="G79" s="896" t="s">
        <v>83</v>
      </c>
      <c r="H79" s="896" t="s">
        <v>2</v>
      </c>
      <c r="I79" s="896" t="s">
        <v>2</v>
      </c>
      <c r="J79" s="896" t="s">
        <v>2</v>
      </c>
      <c r="K79" s="896" t="s">
        <v>2</v>
      </c>
      <c r="L79" s="897" t="s">
        <v>2</v>
      </c>
    </row>
    <row r="80" spans="1:12" x14ac:dyDescent="0.25">
      <c r="A80" s="647" t="s">
        <v>138</v>
      </c>
      <c r="B80" s="648" t="s">
        <v>96</v>
      </c>
      <c r="C80" s="896">
        <v>12</v>
      </c>
      <c r="D80" s="881">
        <v>7</v>
      </c>
      <c r="E80" s="896">
        <v>9.5</v>
      </c>
      <c r="F80" s="899">
        <v>11</v>
      </c>
      <c r="G80" s="899">
        <v>32</v>
      </c>
      <c r="H80" s="896" t="s">
        <v>2</v>
      </c>
      <c r="I80" s="896" t="s">
        <v>2</v>
      </c>
      <c r="J80" s="896" t="s">
        <v>2</v>
      </c>
      <c r="K80" s="896" t="s">
        <v>2</v>
      </c>
      <c r="L80" s="897" t="s">
        <v>2</v>
      </c>
    </row>
    <row r="81" spans="1:12" x14ac:dyDescent="0.25">
      <c r="A81" s="647" t="s">
        <v>139</v>
      </c>
      <c r="B81" s="648" t="s">
        <v>96</v>
      </c>
      <c r="C81" s="896">
        <v>12</v>
      </c>
      <c r="D81" s="896" t="s">
        <v>117</v>
      </c>
      <c r="E81" s="896" t="s">
        <v>117</v>
      </c>
      <c r="F81" s="896" t="s">
        <v>117</v>
      </c>
      <c r="G81" s="896" t="s">
        <v>117</v>
      </c>
      <c r="H81" s="896" t="s">
        <v>2</v>
      </c>
      <c r="I81" s="896" t="s">
        <v>2</v>
      </c>
      <c r="J81" s="896" t="s">
        <v>2</v>
      </c>
      <c r="K81" s="896" t="s">
        <v>2</v>
      </c>
      <c r="L81" s="897" t="s">
        <v>2</v>
      </c>
    </row>
    <row r="82" spans="1:12" x14ac:dyDescent="0.25">
      <c r="A82" s="647" t="s">
        <v>140</v>
      </c>
      <c r="B82" s="648" t="s">
        <v>96</v>
      </c>
      <c r="C82" s="896">
        <v>12</v>
      </c>
      <c r="D82" s="896" t="s">
        <v>80</v>
      </c>
      <c r="E82" s="896" t="s">
        <v>80</v>
      </c>
      <c r="F82" s="896">
        <v>2.5000000000000001E-2</v>
      </c>
      <c r="G82" s="896" t="s">
        <v>80</v>
      </c>
      <c r="H82" s="896" t="s">
        <v>2</v>
      </c>
      <c r="I82" s="896" t="s">
        <v>2</v>
      </c>
      <c r="J82" s="896" t="s">
        <v>2</v>
      </c>
      <c r="K82" s="896" t="s">
        <v>2</v>
      </c>
      <c r="L82" s="897" t="s">
        <v>2</v>
      </c>
    </row>
    <row r="83" spans="1:12" x14ac:dyDescent="0.25">
      <c r="A83" s="647" t="s">
        <v>141</v>
      </c>
      <c r="B83" s="648" t="s">
        <v>96</v>
      </c>
      <c r="C83" s="896">
        <v>12</v>
      </c>
      <c r="D83" s="896" t="s">
        <v>122</v>
      </c>
      <c r="E83" s="896">
        <v>0.13</v>
      </c>
      <c r="F83" s="896">
        <v>0.13</v>
      </c>
      <c r="G83" s="896">
        <v>0.35</v>
      </c>
      <c r="H83" s="896" t="s">
        <v>2</v>
      </c>
      <c r="I83" s="896" t="s">
        <v>2</v>
      </c>
      <c r="J83" s="896" t="s">
        <v>2</v>
      </c>
      <c r="K83" s="896" t="s">
        <v>2</v>
      </c>
      <c r="L83" s="897" t="s">
        <v>2</v>
      </c>
    </row>
    <row r="84" spans="1:12" x14ac:dyDescent="0.25">
      <c r="A84" s="647" t="s">
        <v>142</v>
      </c>
      <c r="B84" s="648" t="s">
        <v>96</v>
      </c>
      <c r="C84" s="896">
        <v>12</v>
      </c>
      <c r="D84" s="896" t="s">
        <v>117</v>
      </c>
      <c r="E84" s="896">
        <v>3.1E-2</v>
      </c>
      <c r="F84" s="896">
        <v>3.2000000000000001E-2</v>
      </c>
      <c r="G84" s="896">
        <v>7.2999999999999995E-2</v>
      </c>
      <c r="H84" s="896" t="s">
        <v>2</v>
      </c>
      <c r="I84" s="896" t="s">
        <v>2</v>
      </c>
      <c r="J84" s="896" t="s">
        <v>2</v>
      </c>
      <c r="K84" s="896" t="s">
        <v>2</v>
      </c>
      <c r="L84" s="897" t="s">
        <v>2</v>
      </c>
    </row>
    <row r="85" spans="1:12" x14ac:dyDescent="0.25">
      <c r="A85" s="647" t="s">
        <v>143</v>
      </c>
      <c r="B85" s="648" t="s">
        <v>96</v>
      </c>
      <c r="C85" s="896">
        <v>12</v>
      </c>
      <c r="D85" s="896">
        <v>8.2000000000000003E-2</v>
      </c>
      <c r="E85" s="896">
        <v>0.14000000000000001</v>
      </c>
      <c r="F85" s="896">
        <v>0.14000000000000001</v>
      </c>
      <c r="G85" s="896">
        <v>0.22</v>
      </c>
      <c r="H85" s="896" t="s">
        <v>2</v>
      </c>
      <c r="I85" s="896" t="s">
        <v>2</v>
      </c>
      <c r="J85" s="896" t="s">
        <v>2</v>
      </c>
      <c r="K85" s="896" t="s">
        <v>2</v>
      </c>
      <c r="L85" s="897" t="s">
        <v>2</v>
      </c>
    </row>
    <row r="86" spans="1:12" x14ac:dyDescent="0.25">
      <c r="A86" s="647" t="s">
        <v>144</v>
      </c>
      <c r="B86" s="648" t="s">
        <v>96</v>
      </c>
      <c r="C86" s="896">
        <v>12</v>
      </c>
      <c r="D86" s="896" t="s">
        <v>145</v>
      </c>
      <c r="E86" s="896">
        <v>0.83</v>
      </c>
      <c r="F86" s="896">
        <v>0.89</v>
      </c>
      <c r="G86" s="896">
        <v>1.7</v>
      </c>
      <c r="H86" s="896" t="s">
        <v>2</v>
      </c>
      <c r="I86" s="896" t="s">
        <v>2</v>
      </c>
      <c r="J86" s="896" t="s">
        <v>2</v>
      </c>
      <c r="K86" s="896" t="s">
        <v>2</v>
      </c>
      <c r="L86" s="897" t="s">
        <v>2</v>
      </c>
    </row>
    <row r="87" spans="1:12" x14ac:dyDescent="0.25">
      <c r="A87" s="285" t="s">
        <v>146</v>
      </c>
      <c r="B87" s="286"/>
      <c r="C87" s="539"/>
      <c r="D87" s="539"/>
      <c r="E87" s="539"/>
      <c r="F87" s="539"/>
      <c r="G87" s="539"/>
      <c r="H87" s="539"/>
      <c r="I87" s="539"/>
      <c r="J87" s="539"/>
      <c r="K87" s="539"/>
      <c r="L87" s="532"/>
    </row>
    <row r="88" spans="1:12" x14ac:dyDescent="0.25">
      <c r="A88" s="647" t="s">
        <v>110</v>
      </c>
      <c r="B88" s="648" t="s">
        <v>96</v>
      </c>
      <c r="C88" s="896">
        <v>12</v>
      </c>
      <c r="D88" s="896">
        <v>1.9</v>
      </c>
      <c r="E88" s="896">
        <v>6.6</v>
      </c>
      <c r="F88" s="896">
        <v>7.7</v>
      </c>
      <c r="G88" s="899">
        <v>20</v>
      </c>
      <c r="H88" s="896" t="s">
        <v>2</v>
      </c>
      <c r="I88" s="896" t="s">
        <v>2</v>
      </c>
      <c r="J88" s="896" t="s">
        <v>2</v>
      </c>
      <c r="K88" s="896" t="s">
        <v>2</v>
      </c>
      <c r="L88" s="897" t="s">
        <v>2</v>
      </c>
    </row>
    <row r="89" spans="1:12" x14ac:dyDescent="0.25">
      <c r="A89" s="647" t="s">
        <v>113</v>
      </c>
      <c r="B89" s="648" t="s">
        <v>96</v>
      </c>
      <c r="C89" s="896">
        <v>12</v>
      </c>
      <c r="D89" s="896" t="s">
        <v>70</v>
      </c>
      <c r="E89" s="896" t="s">
        <v>70</v>
      </c>
      <c r="F89" s="896" t="s">
        <v>70</v>
      </c>
      <c r="G89" s="896" t="s">
        <v>70</v>
      </c>
      <c r="H89" s="896" t="s">
        <v>2</v>
      </c>
      <c r="I89" s="896" t="s">
        <v>2</v>
      </c>
      <c r="J89" s="896" t="s">
        <v>2</v>
      </c>
      <c r="K89" s="896" t="s">
        <v>2</v>
      </c>
      <c r="L89" s="897" t="s">
        <v>2</v>
      </c>
    </row>
    <row r="90" spans="1:12" x14ac:dyDescent="0.25">
      <c r="A90" s="647" t="s">
        <v>114</v>
      </c>
      <c r="B90" s="648" t="s">
        <v>96</v>
      </c>
      <c r="C90" s="896">
        <v>12</v>
      </c>
      <c r="D90" s="896">
        <v>0.21</v>
      </c>
      <c r="E90" s="896">
        <v>0.43</v>
      </c>
      <c r="F90" s="896">
        <v>0.39</v>
      </c>
      <c r="G90" s="896">
        <v>0.52</v>
      </c>
      <c r="H90" s="896" t="s">
        <v>2</v>
      </c>
      <c r="I90" s="896" t="s">
        <v>2</v>
      </c>
      <c r="J90" s="896" t="s">
        <v>2</v>
      </c>
      <c r="K90" s="896" t="s">
        <v>2</v>
      </c>
      <c r="L90" s="897" t="s">
        <v>2</v>
      </c>
    </row>
    <row r="91" spans="1:12" x14ac:dyDescent="0.25">
      <c r="A91" s="647" t="s">
        <v>115</v>
      </c>
      <c r="B91" s="648" t="s">
        <v>96</v>
      </c>
      <c r="C91" s="896">
        <v>12</v>
      </c>
      <c r="D91" s="896">
        <v>5.0999999999999996</v>
      </c>
      <c r="E91" s="896">
        <v>8.5</v>
      </c>
      <c r="F91" s="896">
        <v>9.8000000000000007</v>
      </c>
      <c r="G91" s="881">
        <v>28</v>
      </c>
      <c r="H91" s="896" t="s">
        <v>2</v>
      </c>
      <c r="I91" s="896" t="s">
        <v>2</v>
      </c>
      <c r="J91" s="896" t="s">
        <v>2</v>
      </c>
      <c r="K91" s="896" t="s">
        <v>2</v>
      </c>
      <c r="L91" s="897" t="s">
        <v>2</v>
      </c>
    </row>
    <row r="92" spans="1:12" x14ac:dyDescent="0.25">
      <c r="A92" s="647" t="s">
        <v>116</v>
      </c>
      <c r="B92" s="648" t="s">
        <v>96</v>
      </c>
      <c r="C92" s="896">
        <v>12</v>
      </c>
      <c r="D92" s="896" t="s">
        <v>117</v>
      </c>
      <c r="E92" s="896" t="s">
        <v>117</v>
      </c>
      <c r="F92" s="896" t="s">
        <v>117</v>
      </c>
      <c r="G92" s="896" t="s">
        <v>117</v>
      </c>
      <c r="H92" s="896" t="s">
        <v>2</v>
      </c>
      <c r="I92" s="896" t="s">
        <v>2</v>
      </c>
      <c r="J92" s="896" t="s">
        <v>2</v>
      </c>
      <c r="K92" s="896" t="s">
        <v>2</v>
      </c>
      <c r="L92" s="897" t="s">
        <v>2</v>
      </c>
    </row>
    <row r="93" spans="1:12" x14ac:dyDescent="0.25">
      <c r="A93" s="647" t="s">
        <v>118</v>
      </c>
      <c r="B93" s="648" t="s">
        <v>96</v>
      </c>
      <c r="C93" s="896">
        <v>12</v>
      </c>
      <c r="D93" s="896" t="s">
        <v>117</v>
      </c>
      <c r="E93" s="896" t="s">
        <v>117</v>
      </c>
      <c r="F93" s="896" t="s">
        <v>117</v>
      </c>
      <c r="G93" s="896" t="s">
        <v>117</v>
      </c>
      <c r="H93" s="896" t="s">
        <v>2</v>
      </c>
      <c r="I93" s="896" t="s">
        <v>2</v>
      </c>
      <c r="J93" s="896" t="s">
        <v>2</v>
      </c>
      <c r="K93" s="896" t="s">
        <v>2</v>
      </c>
      <c r="L93" s="897" t="s">
        <v>2</v>
      </c>
    </row>
    <row r="94" spans="1:12" x14ac:dyDescent="0.25">
      <c r="A94" s="647" t="s">
        <v>119</v>
      </c>
      <c r="B94" s="648" t="s">
        <v>96</v>
      </c>
      <c r="C94" s="896">
        <v>12</v>
      </c>
      <c r="D94" s="896">
        <v>2.8</v>
      </c>
      <c r="E94" s="896">
        <v>4.8</v>
      </c>
      <c r="F94" s="881">
        <v>5</v>
      </c>
      <c r="G94" s="896">
        <v>8.1</v>
      </c>
      <c r="H94" s="896" t="s">
        <v>2</v>
      </c>
      <c r="I94" s="896" t="s">
        <v>2</v>
      </c>
      <c r="J94" s="896" t="s">
        <v>2</v>
      </c>
      <c r="K94" s="896" t="s">
        <v>2</v>
      </c>
      <c r="L94" s="897" t="s">
        <v>2</v>
      </c>
    </row>
    <row r="95" spans="1:12" x14ac:dyDescent="0.25">
      <c r="A95" s="647" t="s">
        <v>120</v>
      </c>
      <c r="B95" s="648" t="s">
        <v>96</v>
      </c>
      <c r="C95" s="896">
        <v>12</v>
      </c>
      <c r="D95" s="896" t="s">
        <v>83</v>
      </c>
      <c r="E95" s="896" t="s">
        <v>83</v>
      </c>
      <c r="F95" s="896" t="s">
        <v>83</v>
      </c>
      <c r="G95" s="896">
        <v>1.2E-2</v>
      </c>
      <c r="H95" s="896" t="s">
        <v>2</v>
      </c>
      <c r="I95" s="896" t="s">
        <v>2</v>
      </c>
      <c r="J95" s="896" t="s">
        <v>2</v>
      </c>
      <c r="K95" s="896" t="s">
        <v>2</v>
      </c>
      <c r="L95" s="897" t="s">
        <v>2</v>
      </c>
    </row>
    <row r="96" spans="1:12" x14ac:dyDescent="0.25">
      <c r="A96" s="647" t="s">
        <v>121</v>
      </c>
      <c r="B96" s="648" t="s">
        <v>96</v>
      </c>
      <c r="C96" s="896">
        <v>12</v>
      </c>
      <c r="D96" s="896" t="s">
        <v>122</v>
      </c>
      <c r="E96" s="896" t="s">
        <v>122</v>
      </c>
      <c r="F96" s="896" t="s">
        <v>122</v>
      </c>
      <c r="G96" s="896" t="s">
        <v>122</v>
      </c>
      <c r="H96" s="896" t="s">
        <v>2</v>
      </c>
      <c r="I96" s="896" t="s">
        <v>2</v>
      </c>
      <c r="J96" s="896" t="s">
        <v>2</v>
      </c>
      <c r="K96" s="896" t="s">
        <v>2</v>
      </c>
      <c r="L96" s="897" t="s">
        <v>2</v>
      </c>
    </row>
    <row r="97" spans="1:12" x14ac:dyDescent="0.25">
      <c r="A97" s="647" t="s">
        <v>123</v>
      </c>
      <c r="B97" s="648" t="s">
        <v>96</v>
      </c>
      <c r="C97" s="896">
        <v>12</v>
      </c>
      <c r="D97" s="896" t="s">
        <v>124</v>
      </c>
      <c r="E97" s="896">
        <v>7.0999999999999994E-2</v>
      </c>
      <c r="F97" s="749">
        <v>7.8E-2</v>
      </c>
      <c r="G97" s="896">
        <v>0.18</v>
      </c>
      <c r="H97" s="896" t="s">
        <v>2</v>
      </c>
      <c r="I97" s="896" t="s">
        <v>2</v>
      </c>
      <c r="J97" s="896" t="s">
        <v>2</v>
      </c>
      <c r="K97" s="896" t="s">
        <v>2</v>
      </c>
      <c r="L97" s="897" t="s">
        <v>2</v>
      </c>
    </row>
    <row r="98" spans="1:12" x14ac:dyDescent="0.25">
      <c r="A98" s="647" t="s">
        <v>147</v>
      </c>
      <c r="B98" s="648" t="s">
        <v>96</v>
      </c>
      <c r="C98" s="896">
        <v>12</v>
      </c>
      <c r="D98" s="896" t="s">
        <v>108</v>
      </c>
      <c r="E98" s="896" t="s">
        <v>108</v>
      </c>
      <c r="F98" s="896" t="s">
        <v>108</v>
      </c>
      <c r="G98" s="896" t="s">
        <v>108</v>
      </c>
      <c r="H98" s="896" t="s">
        <v>2</v>
      </c>
      <c r="I98" s="896" t="s">
        <v>2</v>
      </c>
      <c r="J98" s="896" t="s">
        <v>2</v>
      </c>
      <c r="K98" s="896" t="s">
        <v>2</v>
      </c>
      <c r="L98" s="897" t="s">
        <v>2</v>
      </c>
    </row>
    <row r="99" spans="1:12" x14ac:dyDescent="0.25">
      <c r="A99" s="647" t="s">
        <v>125</v>
      </c>
      <c r="B99" s="648" t="s">
        <v>96</v>
      </c>
      <c r="C99" s="896">
        <v>12</v>
      </c>
      <c r="D99" s="896">
        <v>0.01</v>
      </c>
      <c r="E99" s="896">
        <v>0.03</v>
      </c>
      <c r="F99" s="896">
        <v>0.25</v>
      </c>
      <c r="G99" s="881">
        <v>2</v>
      </c>
      <c r="H99" s="896" t="s">
        <v>2</v>
      </c>
      <c r="I99" s="896" t="s">
        <v>2</v>
      </c>
      <c r="J99" s="896" t="s">
        <v>2</v>
      </c>
      <c r="K99" s="896" t="s">
        <v>2</v>
      </c>
      <c r="L99" s="897" t="s">
        <v>2</v>
      </c>
    </row>
    <row r="100" spans="1:12" x14ac:dyDescent="0.25">
      <c r="A100" s="647" t="s">
        <v>126</v>
      </c>
      <c r="B100" s="648" t="s">
        <v>96</v>
      </c>
      <c r="C100" s="896">
        <v>12</v>
      </c>
      <c r="D100" s="896">
        <v>0.56999999999999995</v>
      </c>
      <c r="E100" s="896">
        <v>0.87</v>
      </c>
      <c r="F100" s="896">
        <v>0.86</v>
      </c>
      <c r="G100" s="896">
        <v>1.1000000000000001</v>
      </c>
      <c r="H100" s="896" t="s">
        <v>2</v>
      </c>
      <c r="I100" s="896" t="s">
        <v>2</v>
      </c>
      <c r="J100" s="896" t="s">
        <v>2</v>
      </c>
      <c r="K100" s="896" t="s">
        <v>2</v>
      </c>
      <c r="L100" s="897" t="s">
        <v>2</v>
      </c>
    </row>
    <row r="101" spans="1:12" x14ac:dyDescent="0.25">
      <c r="A101" s="647" t="s">
        <v>127</v>
      </c>
      <c r="B101" s="648" t="s">
        <v>96</v>
      </c>
      <c r="C101" s="896">
        <v>12</v>
      </c>
      <c r="D101" s="896">
        <v>2.1</v>
      </c>
      <c r="E101" s="899">
        <v>11</v>
      </c>
      <c r="F101" s="899">
        <v>44</v>
      </c>
      <c r="G101" s="899">
        <v>300</v>
      </c>
      <c r="H101" s="896" t="s">
        <v>2</v>
      </c>
      <c r="I101" s="896" t="s">
        <v>2</v>
      </c>
      <c r="J101" s="896" t="s">
        <v>2</v>
      </c>
      <c r="K101" s="896" t="s">
        <v>2</v>
      </c>
      <c r="L101" s="897" t="s">
        <v>2</v>
      </c>
    </row>
    <row r="102" spans="1:12" x14ac:dyDescent="0.25">
      <c r="A102" s="647" t="s">
        <v>128</v>
      </c>
      <c r="B102" s="648" t="s">
        <v>96</v>
      </c>
      <c r="C102" s="896">
        <v>12</v>
      </c>
      <c r="D102" s="896" t="s">
        <v>117</v>
      </c>
      <c r="E102" s="896">
        <v>1.2E-2</v>
      </c>
      <c r="F102" s="896">
        <v>1.0999999999999999E-2</v>
      </c>
      <c r="G102" s="896">
        <v>2.5999999999999999E-2</v>
      </c>
      <c r="H102" s="896" t="s">
        <v>2</v>
      </c>
      <c r="I102" s="896" t="s">
        <v>2</v>
      </c>
      <c r="J102" s="896" t="s">
        <v>2</v>
      </c>
      <c r="K102" s="896" t="s">
        <v>2</v>
      </c>
      <c r="L102" s="897" t="s">
        <v>2</v>
      </c>
    </row>
    <row r="103" spans="1:12" x14ac:dyDescent="0.25">
      <c r="A103" s="647" t="s">
        <v>129</v>
      </c>
      <c r="B103" s="648" t="s">
        <v>96</v>
      </c>
      <c r="C103" s="896">
        <v>12</v>
      </c>
      <c r="D103" s="896">
        <v>1.2</v>
      </c>
      <c r="E103" s="896">
        <v>2.1</v>
      </c>
      <c r="F103" s="896">
        <v>2.1</v>
      </c>
      <c r="G103" s="881">
        <v>3</v>
      </c>
      <c r="H103" s="896" t="s">
        <v>2</v>
      </c>
      <c r="I103" s="896" t="s">
        <v>2</v>
      </c>
      <c r="J103" s="896" t="s">
        <v>2</v>
      </c>
      <c r="K103" s="896" t="s">
        <v>2</v>
      </c>
      <c r="L103" s="897" t="s">
        <v>2</v>
      </c>
    </row>
    <row r="104" spans="1:12" x14ac:dyDescent="0.25">
      <c r="A104" s="647" t="s">
        <v>130</v>
      </c>
      <c r="B104" s="648" t="s">
        <v>96</v>
      </c>
      <c r="C104" s="896">
        <v>12</v>
      </c>
      <c r="D104" s="896">
        <v>1.3</v>
      </c>
      <c r="E104" s="881">
        <v>7</v>
      </c>
      <c r="F104" s="896">
        <v>50</v>
      </c>
      <c r="G104" s="896">
        <v>353</v>
      </c>
      <c r="H104" s="896" t="s">
        <v>2</v>
      </c>
      <c r="I104" s="896" t="s">
        <v>2</v>
      </c>
      <c r="J104" s="896" t="s">
        <v>2</v>
      </c>
      <c r="K104" s="896" t="s">
        <v>2</v>
      </c>
      <c r="L104" s="897" t="s">
        <v>2</v>
      </c>
    </row>
    <row r="105" spans="1:12" x14ac:dyDescent="0.25">
      <c r="A105" s="647" t="s">
        <v>131</v>
      </c>
      <c r="B105" s="648" t="s">
        <v>96</v>
      </c>
      <c r="C105" s="896">
        <v>12</v>
      </c>
      <c r="D105" s="896" t="s">
        <v>132</v>
      </c>
      <c r="E105" s="896" t="s">
        <v>132</v>
      </c>
      <c r="F105" s="896" t="s">
        <v>132</v>
      </c>
      <c r="G105" s="896" t="s">
        <v>132</v>
      </c>
      <c r="H105" s="896" t="s">
        <v>2</v>
      </c>
      <c r="I105" s="896" t="s">
        <v>2</v>
      </c>
      <c r="J105" s="896" t="s">
        <v>2</v>
      </c>
      <c r="K105" s="896" t="s">
        <v>2</v>
      </c>
      <c r="L105" s="897" t="s">
        <v>2</v>
      </c>
    </row>
    <row r="106" spans="1:12" x14ac:dyDescent="0.25">
      <c r="A106" s="647" t="s">
        <v>133</v>
      </c>
      <c r="B106" s="648" t="s">
        <v>96</v>
      </c>
      <c r="C106" s="896">
        <v>12</v>
      </c>
      <c r="D106" s="896" t="s">
        <v>80</v>
      </c>
      <c r="E106" s="896" t="s">
        <v>80</v>
      </c>
      <c r="F106" s="896" t="s">
        <v>80</v>
      </c>
      <c r="G106" s="896">
        <v>5.7000000000000002E-2</v>
      </c>
      <c r="H106" s="896" t="s">
        <v>2</v>
      </c>
      <c r="I106" s="896" t="s">
        <v>2</v>
      </c>
      <c r="J106" s="896" t="s">
        <v>2</v>
      </c>
      <c r="K106" s="896" t="s">
        <v>2</v>
      </c>
      <c r="L106" s="897" t="s">
        <v>2</v>
      </c>
    </row>
    <row r="107" spans="1:12" x14ac:dyDescent="0.25">
      <c r="A107" s="647" t="s">
        <v>134</v>
      </c>
      <c r="B107" s="648" t="s">
        <v>96</v>
      </c>
      <c r="C107" s="896">
        <v>12</v>
      </c>
      <c r="D107" s="896">
        <v>0.32</v>
      </c>
      <c r="E107" s="896">
        <v>0.75</v>
      </c>
      <c r="F107" s="541">
        <v>0.72</v>
      </c>
      <c r="G107" s="896">
        <v>1.3</v>
      </c>
      <c r="H107" s="896" t="s">
        <v>2</v>
      </c>
      <c r="I107" s="896" t="s">
        <v>2</v>
      </c>
      <c r="J107" s="896" t="s">
        <v>2</v>
      </c>
      <c r="K107" s="896" t="s">
        <v>2</v>
      </c>
      <c r="L107" s="897" t="s">
        <v>2</v>
      </c>
    </row>
    <row r="108" spans="1:12" x14ac:dyDescent="0.25">
      <c r="A108" s="647" t="s">
        <v>135</v>
      </c>
      <c r="B108" s="648" t="s">
        <v>96</v>
      </c>
      <c r="C108" s="896">
        <v>12</v>
      </c>
      <c r="D108" s="896" t="s">
        <v>136</v>
      </c>
      <c r="E108" s="896" t="s">
        <v>136</v>
      </c>
      <c r="F108" s="896" t="s">
        <v>136</v>
      </c>
      <c r="G108" s="896" t="s">
        <v>136</v>
      </c>
      <c r="H108" s="896" t="s">
        <v>2</v>
      </c>
      <c r="I108" s="896" t="s">
        <v>2</v>
      </c>
      <c r="J108" s="896" t="s">
        <v>2</v>
      </c>
      <c r="K108" s="896" t="s">
        <v>2</v>
      </c>
      <c r="L108" s="897" t="s">
        <v>2</v>
      </c>
    </row>
    <row r="109" spans="1:12" x14ac:dyDescent="0.25">
      <c r="A109" s="647" t="s">
        <v>137</v>
      </c>
      <c r="B109" s="648" t="s">
        <v>96</v>
      </c>
      <c r="C109" s="896">
        <v>12</v>
      </c>
      <c r="D109" s="896" t="s">
        <v>83</v>
      </c>
      <c r="E109" s="896" t="s">
        <v>83</v>
      </c>
      <c r="F109" s="896" t="s">
        <v>83</v>
      </c>
      <c r="G109" s="896">
        <v>5.1000000000000004E-3</v>
      </c>
      <c r="H109" s="896" t="s">
        <v>2</v>
      </c>
      <c r="I109" s="896" t="s">
        <v>2</v>
      </c>
      <c r="J109" s="896" t="s">
        <v>2</v>
      </c>
      <c r="K109" s="896" t="s">
        <v>2</v>
      </c>
      <c r="L109" s="897" t="s">
        <v>2</v>
      </c>
    </row>
    <row r="110" spans="1:12" x14ac:dyDescent="0.25">
      <c r="A110" s="647" t="s">
        <v>138</v>
      </c>
      <c r="B110" s="648" t="s">
        <v>96</v>
      </c>
      <c r="C110" s="896">
        <v>12</v>
      </c>
      <c r="D110" s="896">
        <v>7.4</v>
      </c>
      <c r="E110" s="896">
        <v>9.8000000000000007</v>
      </c>
      <c r="F110" s="749">
        <v>11</v>
      </c>
      <c r="G110" s="899">
        <v>33</v>
      </c>
      <c r="H110" s="896" t="s">
        <v>2</v>
      </c>
      <c r="I110" s="896" t="s">
        <v>2</v>
      </c>
      <c r="J110" s="896" t="s">
        <v>2</v>
      </c>
      <c r="K110" s="896" t="s">
        <v>2</v>
      </c>
      <c r="L110" s="897" t="s">
        <v>2</v>
      </c>
    </row>
    <row r="111" spans="1:12" x14ac:dyDescent="0.25">
      <c r="A111" s="647" t="s">
        <v>139</v>
      </c>
      <c r="B111" s="648" t="s">
        <v>96</v>
      </c>
      <c r="C111" s="896">
        <v>12</v>
      </c>
      <c r="D111" s="896" t="s">
        <v>117</v>
      </c>
      <c r="E111" s="896" t="s">
        <v>117</v>
      </c>
      <c r="F111" s="896" t="s">
        <v>117</v>
      </c>
      <c r="G111" s="896" t="s">
        <v>117</v>
      </c>
      <c r="H111" s="896" t="s">
        <v>2</v>
      </c>
      <c r="I111" s="896" t="s">
        <v>2</v>
      </c>
      <c r="J111" s="896" t="s">
        <v>2</v>
      </c>
      <c r="K111" s="896" t="s">
        <v>2</v>
      </c>
      <c r="L111" s="897" t="s">
        <v>2</v>
      </c>
    </row>
    <row r="112" spans="1:12" x14ac:dyDescent="0.25">
      <c r="A112" s="647" t="s">
        <v>140</v>
      </c>
      <c r="B112" s="648" t="s">
        <v>96</v>
      </c>
      <c r="C112" s="896">
        <v>12</v>
      </c>
      <c r="D112" s="896" t="s">
        <v>80</v>
      </c>
      <c r="E112" s="896" t="s">
        <v>80</v>
      </c>
      <c r="F112" s="896" t="s">
        <v>80</v>
      </c>
      <c r="G112" s="896">
        <v>9.2999999999999999E-2</v>
      </c>
      <c r="H112" s="896" t="s">
        <v>2</v>
      </c>
      <c r="I112" s="896" t="s">
        <v>2</v>
      </c>
      <c r="J112" s="896" t="s">
        <v>2</v>
      </c>
      <c r="K112" s="896" t="s">
        <v>2</v>
      </c>
      <c r="L112" s="897" t="s">
        <v>2</v>
      </c>
    </row>
    <row r="113" spans="1:12" x14ac:dyDescent="0.25">
      <c r="A113" s="647" t="s">
        <v>141</v>
      </c>
      <c r="B113" s="648" t="s">
        <v>96</v>
      </c>
      <c r="C113" s="896">
        <v>12</v>
      </c>
      <c r="D113" s="896" t="s">
        <v>122</v>
      </c>
      <c r="E113" s="896" t="s">
        <v>122</v>
      </c>
      <c r="F113" s="749">
        <v>0.13</v>
      </c>
      <c r="G113" s="896">
        <v>0.51</v>
      </c>
      <c r="H113" s="896" t="s">
        <v>2</v>
      </c>
      <c r="I113" s="896" t="s">
        <v>2</v>
      </c>
      <c r="J113" s="896" t="s">
        <v>2</v>
      </c>
      <c r="K113" s="896" t="s">
        <v>2</v>
      </c>
      <c r="L113" s="897" t="s">
        <v>2</v>
      </c>
    </row>
    <row r="114" spans="1:12" x14ac:dyDescent="0.25">
      <c r="A114" s="647" t="s">
        <v>142</v>
      </c>
      <c r="B114" s="648" t="s">
        <v>96</v>
      </c>
      <c r="C114" s="896">
        <v>12</v>
      </c>
      <c r="D114" s="896" t="s">
        <v>117</v>
      </c>
      <c r="E114" s="896">
        <v>2.9000000000000001E-2</v>
      </c>
      <c r="F114" s="749">
        <v>0.03</v>
      </c>
      <c r="G114" s="896">
        <v>7.1999999999999995E-2</v>
      </c>
      <c r="H114" s="896" t="s">
        <v>2</v>
      </c>
      <c r="I114" s="896" t="s">
        <v>2</v>
      </c>
      <c r="J114" s="896" t="s">
        <v>2</v>
      </c>
      <c r="K114" s="896" t="s">
        <v>2</v>
      </c>
      <c r="L114" s="897" t="s">
        <v>2</v>
      </c>
    </row>
    <row r="115" spans="1:12" x14ac:dyDescent="0.25">
      <c r="A115" s="647" t="s">
        <v>143</v>
      </c>
      <c r="B115" s="648" t="s">
        <v>96</v>
      </c>
      <c r="C115" s="896">
        <v>12</v>
      </c>
      <c r="D115" s="896">
        <v>8.5999999999999993E-2</v>
      </c>
      <c r="E115" s="896">
        <v>0.11</v>
      </c>
      <c r="F115" s="541">
        <v>0.12</v>
      </c>
      <c r="G115" s="896">
        <v>0.17</v>
      </c>
      <c r="H115" s="896" t="s">
        <v>2</v>
      </c>
      <c r="I115" s="896" t="s">
        <v>2</v>
      </c>
      <c r="J115" s="896" t="s">
        <v>2</v>
      </c>
      <c r="K115" s="896" t="s">
        <v>2</v>
      </c>
      <c r="L115" s="897" t="s">
        <v>2</v>
      </c>
    </row>
    <row r="116" spans="1:12" ht="15.75" thickBot="1" x14ac:dyDescent="0.3">
      <c r="A116" s="652" t="s">
        <v>144</v>
      </c>
      <c r="B116" s="653" t="s">
        <v>96</v>
      </c>
      <c r="C116" s="903">
        <v>12</v>
      </c>
      <c r="D116" s="903">
        <v>2.1</v>
      </c>
      <c r="E116" s="903">
        <v>4.5</v>
      </c>
      <c r="F116" s="903">
        <v>5.6</v>
      </c>
      <c r="G116" s="319">
        <v>19</v>
      </c>
      <c r="H116" s="903" t="s">
        <v>2</v>
      </c>
      <c r="I116" s="903" t="s">
        <v>2</v>
      </c>
      <c r="J116" s="903" t="s">
        <v>2</v>
      </c>
      <c r="K116" s="903" t="s">
        <v>2</v>
      </c>
      <c r="L116" s="904" t="s">
        <v>2</v>
      </c>
    </row>
    <row r="117" spans="1:12" x14ac:dyDescent="0.25">
      <c r="A117" s="1076" t="s">
        <v>149</v>
      </c>
      <c r="B117" s="236"/>
      <c r="C117" s="236"/>
      <c r="D117" s="236"/>
      <c r="E117" s="236"/>
      <c r="F117" s="236"/>
      <c r="G117" s="236"/>
      <c r="H117" s="236"/>
      <c r="I117" s="236"/>
      <c r="J117" s="234"/>
      <c r="K117" s="234"/>
      <c r="L117" s="234"/>
    </row>
    <row r="118" spans="1:12" x14ac:dyDescent="0.25">
      <c r="A118" s="232" t="s">
        <v>150</v>
      </c>
      <c r="B118" s="236"/>
      <c r="C118" s="236"/>
      <c r="D118" s="236"/>
      <c r="E118" s="236"/>
      <c r="F118" s="236"/>
      <c r="G118" s="236"/>
      <c r="H118" s="236"/>
      <c r="I118" s="236"/>
      <c r="J118" s="234"/>
      <c r="K118" s="234"/>
      <c r="L118" s="234"/>
    </row>
    <row r="119" spans="1:12" x14ac:dyDescent="0.25">
      <c r="A119" s="233" t="s">
        <v>151</v>
      </c>
      <c r="B119" s="236"/>
      <c r="C119" s="236"/>
      <c r="D119" s="236"/>
      <c r="E119" s="236"/>
      <c r="F119" s="236"/>
      <c r="G119" s="236"/>
      <c r="H119" s="236"/>
      <c r="I119" s="236"/>
      <c r="J119" s="234"/>
      <c r="K119" s="234"/>
      <c r="L119" s="234"/>
    </row>
    <row r="120" spans="1:12" x14ac:dyDescent="0.25">
      <c r="A120" s="233" t="s">
        <v>152</v>
      </c>
      <c r="B120" s="236"/>
      <c r="C120" s="236"/>
      <c r="D120" s="236"/>
      <c r="E120" s="236"/>
      <c r="F120" s="236"/>
      <c r="G120" s="236"/>
      <c r="H120" s="236"/>
      <c r="I120" s="236"/>
      <c r="J120" s="234"/>
      <c r="K120" s="234"/>
      <c r="L120" s="234"/>
    </row>
    <row r="121" spans="1:12" x14ac:dyDescent="0.25">
      <c r="A121" s="233" t="s">
        <v>205</v>
      </c>
      <c r="B121" s="236"/>
      <c r="C121" s="236"/>
      <c r="D121" s="236"/>
      <c r="E121" s="236"/>
      <c r="F121" s="236"/>
      <c r="G121" s="236"/>
      <c r="H121" s="236"/>
      <c r="I121" s="236"/>
      <c r="J121" s="234"/>
      <c r="K121" s="234"/>
      <c r="L121" s="234"/>
    </row>
    <row r="122" spans="1:12" x14ac:dyDescent="0.25">
      <c r="A122" s="233" t="s">
        <v>167</v>
      </c>
      <c r="B122" s="236"/>
      <c r="C122" s="236"/>
      <c r="D122" s="236"/>
      <c r="E122" s="236"/>
      <c r="F122" s="236"/>
      <c r="G122" s="236"/>
      <c r="H122" s="236"/>
      <c r="I122" s="236"/>
      <c r="J122" s="234"/>
      <c r="K122" s="234"/>
      <c r="L122" s="234"/>
    </row>
    <row r="123" spans="1:12" ht="15" customHeight="1" x14ac:dyDescent="0.25">
      <c r="A123" s="1140" t="s">
        <v>715</v>
      </c>
      <c r="B123" s="1140"/>
      <c r="C123" s="1140"/>
      <c r="D123" s="1140"/>
      <c r="E123" s="1140"/>
      <c r="F123" s="1140"/>
      <c r="G123" s="1140"/>
      <c r="H123" s="1140"/>
      <c r="I123" s="1140"/>
      <c r="J123" s="1140"/>
      <c r="K123" s="1140"/>
      <c r="L123" s="1140"/>
    </row>
    <row r="124" spans="1:12" x14ac:dyDescent="0.25">
      <c r="A124" s="1140"/>
      <c r="B124" s="1140"/>
      <c r="C124" s="1140"/>
      <c r="D124" s="1140"/>
      <c r="E124" s="1140"/>
      <c r="F124" s="1140"/>
      <c r="G124" s="1140"/>
      <c r="H124" s="1140"/>
      <c r="I124" s="1140"/>
      <c r="J124" s="1140"/>
      <c r="K124" s="1140"/>
      <c r="L124" s="1140"/>
    </row>
    <row r="125" spans="1:12" x14ac:dyDescent="0.25">
      <c r="A125" s="1140"/>
      <c r="B125" s="1140"/>
      <c r="C125" s="1140"/>
      <c r="D125" s="1140"/>
      <c r="E125" s="1140"/>
      <c r="F125" s="1140"/>
      <c r="G125" s="1140"/>
      <c r="H125" s="1140"/>
      <c r="I125" s="1140"/>
      <c r="J125" s="1140"/>
      <c r="K125" s="1140"/>
      <c r="L125" s="1140"/>
    </row>
  </sheetData>
  <mergeCells count="15">
    <mergeCell ref="A123:L125"/>
    <mergeCell ref="B3:B9"/>
    <mergeCell ref="A3:A9"/>
    <mergeCell ref="C4:L4"/>
    <mergeCell ref="H5:L5"/>
    <mergeCell ref="C5:C9"/>
    <mergeCell ref="D5:D9"/>
    <mergeCell ref="E5:E9"/>
    <mergeCell ref="F5:F9"/>
    <mergeCell ref="G5:G9"/>
    <mergeCell ref="H6:H9"/>
    <mergeCell ref="I6:I9"/>
    <mergeCell ref="J6:J9"/>
    <mergeCell ref="K6:K9"/>
    <mergeCell ref="L6:L9"/>
  </mergeCells>
  <pageMargins left="0.7" right="0.7" top="0.75" bottom="0.75" header="0.3" footer="0.3"/>
  <pageSetup paperSize="3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opLeftCell="A106" workbookViewId="0">
      <selection activeCell="A121" sqref="A121:G124"/>
    </sheetView>
  </sheetViews>
  <sheetFormatPr defaultRowHeight="15" x14ac:dyDescent="0.25"/>
  <cols>
    <col min="1" max="1" width="38.85546875" customWidth="1"/>
    <col min="2" max="2" width="11.140625" customWidth="1"/>
    <col min="3" max="6" width="12.140625" customWidth="1"/>
    <col min="7" max="7" width="13.85546875" customWidth="1"/>
  </cols>
  <sheetData>
    <row r="1" spans="1:7" x14ac:dyDescent="0.25">
      <c r="A1" s="237" t="s">
        <v>648</v>
      </c>
      <c r="B1" s="263"/>
      <c r="C1" s="263"/>
      <c r="D1" s="263"/>
      <c r="E1" s="263"/>
      <c r="F1" s="263"/>
      <c r="G1" s="263"/>
    </row>
    <row r="2" spans="1:7" ht="15.75" thickBot="1" x14ac:dyDescent="0.3">
      <c r="A2" s="237" t="s">
        <v>7</v>
      </c>
      <c r="B2" s="263"/>
      <c r="C2" s="263"/>
      <c r="D2" s="263"/>
      <c r="E2" s="263"/>
      <c r="F2" s="263"/>
      <c r="G2" s="263"/>
    </row>
    <row r="3" spans="1:7" x14ac:dyDescent="0.25">
      <c r="A3" s="272" t="s">
        <v>8</v>
      </c>
      <c r="B3" s="1176" t="s">
        <v>418</v>
      </c>
      <c r="C3" s="1141" t="s">
        <v>411</v>
      </c>
      <c r="D3" s="1146"/>
      <c r="E3" s="1141" t="s">
        <v>412</v>
      </c>
      <c r="F3" s="1146"/>
      <c r="G3" s="283" t="s">
        <v>413</v>
      </c>
    </row>
    <row r="4" spans="1:7" x14ac:dyDescent="0.25">
      <c r="A4" s="273" t="s">
        <v>15</v>
      </c>
      <c r="B4" s="1168"/>
      <c r="C4" s="238" t="s">
        <v>459</v>
      </c>
      <c r="D4" s="238" t="s">
        <v>460</v>
      </c>
      <c r="E4" s="238" t="s">
        <v>461</v>
      </c>
      <c r="F4" s="238" t="s">
        <v>462</v>
      </c>
      <c r="G4" s="246" t="s">
        <v>463</v>
      </c>
    </row>
    <row r="5" spans="1:7" x14ac:dyDescent="0.25">
      <c r="A5" s="273" t="s">
        <v>29</v>
      </c>
      <c r="B5" s="1168"/>
      <c r="C5" s="238" t="s">
        <v>30</v>
      </c>
      <c r="D5" s="238" t="s">
        <v>30</v>
      </c>
      <c r="E5" s="238" t="s">
        <v>30</v>
      </c>
      <c r="F5" s="238" t="s">
        <v>30</v>
      </c>
      <c r="G5" s="246" t="s">
        <v>30</v>
      </c>
    </row>
    <row r="6" spans="1:7" x14ac:dyDescent="0.25">
      <c r="A6" s="273" t="s">
        <v>0</v>
      </c>
      <c r="B6" s="1168"/>
      <c r="C6" s="239">
        <v>41758.4375</v>
      </c>
      <c r="D6" s="239">
        <v>41758.4375</v>
      </c>
      <c r="E6" s="239">
        <v>41758.479166666664</v>
      </c>
      <c r="F6" s="239">
        <v>41758.479166666664</v>
      </c>
      <c r="G6" s="247">
        <v>41758.513888888891</v>
      </c>
    </row>
    <row r="7" spans="1:7" x14ac:dyDescent="0.25">
      <c r="A7" s="273" t="s">
        <v>31</v>
      </c>
      <c r="B7" s="1168"/>
      <c r="C7" s="248">
        <v>533179</v>
      </c>
      <c r="D7" s="248">
        <v>533179</v>
      </c>
      <c r="E7" s="248">
        <v>528681</v>
      </c>
      <c r="F7" s="248">
        <v>528681</v>
      </c>
      <c r="G7" s="274">
        <v>525859</v>
      </c>
    </row>
    <row r="8" spans="1:7" ht="15.75" thickBot="1" x14ac:dyDescent="0.3">
      <c r="A8" s="245" t="s">
        <v>32</v>
      </c>
      <c r="B8" s="1169"/>
      <c r="C8" s="275">
        <v>7173835</v>
      </c>
      <c r="D8" s="275">
        <v>7173835</v>
      </c>
      <c r="E8" s="275">
        <v>7172550</v>
      </c>
      <c r="F8" s="275">
        <v>7172550</v>
      </c>
      <c r="G8" s="276">
        <v>7171047</v>
      </c>
    </row>
    <row r="9" spans="1:7" x14ac:dyDescent="0.25">
      <c r="A9" s="277" t="s">
        <v>178</v>
      </c>
      <c r="B9" s="278"/>
      <c r="C9" s="278"/>
      <c r="D9" s="278"/>
      <c r="E9" s="278"/>
      <c r="F9" s="278"/>
      <c r="G9" s="280"/>
    </row>
    <row r="10" spans="1:7" x14ac:dyDescent="0.25">
      <c r="A10" s="257" t="s">
        <v>34</v>
      </c>
      <c r="B10" s="253" t="s">
        <v>35</v>
      </c>
      <c r="C10" s="253">
        <v>7.5</v>
      </c>
      <c r="D10" s="253">
        <v>7.5</v>
      </c>
      <c r="E10" s="269">
        <v>12</v>
      </c>
      <c r="F10" s="269">
        <v>12</v>
      </c>
      <c r="G10" s="254">
        <v>6.5</v>
      </c>
    </row>
    <row r="11" spans="1:7" x14ac:dyDescent="0.25">
      <c r="A11" s="257" t="s">
        <v>36</v>
      </c>
      <c r="B11" s="253" t="s">
        <v>35</v>
      </c>
      <c r="C11" s="256">
        <v>7</v>
      </c>
      <c r="D11" s="256">
        <v>3</v>
      </c>
      <c r="E11" s="269">
        <v>11</v>
      </c>
      <c r="F11" s="253">
        <v>2.5</v>
      </c>
      <c r="G11" s="264">
        <v>4</v>
      </c>
    </row>
    <row r="12" spans="1:7" x14ac:dyDescent="0.25">
      <c r="A12" s="257" t="s">
        <v>37</v>
      </c>
      <c r="B12" s="253" t="s">
        <v>35</v>
      </c>
      <c r="C12" s="253">
        <v>1.9</v>
      </c>
      <c r="D12" s="253">
        <v>1.9</v>
      </c>
      <c r="E12" s="253">
        <v>1.9</v>
      </c>
      <c r="F12" s="253">
        <v>1.9</v>
      </c>
      <c r="G12" s="254">
        <v>1.9</v>
      </c>
    </row>
    <row r="13" spans="1:7" x14ac:dyDescent="0.25">
      <c r="A13" s="257" t="s">
        <v>38</v>
      </c>
      <c r="B13" s="253" t="s">
        <v>35</v>
      </c>
      <c r="C13" s="253">
        <v>0.15</v>
      </c>
      <c r="D13" s="253">
        <v>0.15</v>
      </c>
      <c r="E13" s="253">
        <v>0.1</v>
      </c>
      <c r="F13" s="253">
        <v>0.1</v>
      </c>
      <c r="G13" s="254">
        <v>0.1</v>
      </c>
    </row>
    <row r="14" spans="1:7" x14ac:dyDescent="0.25">
      <c r="A14" s="257" t="s">
        <v>39</v>
      </c>
      <c r="B14" s="253" t="s">
        <v>40</v>
      </c>
      <c r="C14" s="256">
        <v>2.7</v>
      </c>
      <c r="D14" s="256">
        <v>2.2000000000000002</v>
      </c>
      <c r="E14" s="256">
        <v>2.2999999999999998</v>
      </c>
      <c r="F14" s="256">
        <v>1.6</v>
      </c>
      <c r="G14" s="264">
        <v>2.7</v>
      </c>
    </row>
    <row r="15" spans="1:7" x14ac:dyDescent="0.25">
      <c r="A15" s="257" t="s">
        <v>41</v>
      </c>
      <c r="B15" s="253" t="s">
        <v>42</v>
      </c>
      <c r="C15" s="253">
        <v>17</v>
      </c>
      <c r="D15" s="253">
        <v>16</v>
      </c>
      <c r="E15" s="253">
        <v>23</v>
      </c>
      <c r="F15" s="253">
        <v>16</v>
      </c>
      <c r="G15" s="254">
        <v>22</v>
      </c>
    </row>
    <row r="16" spans="1:7" x14ac:dyDescent="0.25">
      <c r="A16" s="257" t="s">
        <v>43</v>
      </c>
      <c r="B16" s="253" t="s">
        <v>44</v>
      </c>
      <c r="C16" s="249" t="s">
        <v>464</v>
      </c>
      <c r="D16" s="256">
        <v>6.9</v>
      </c>
      <c r="E16" s="249" t="s">
        <v>465</v>
      </c>
      <c r="F16" s="256">
        <v>11.8</v>
      </c>
      <c r="G16" s="281" t="s">
        <v>466</v>
      </c>
    </row>
    <row r="17" spans="1:7" x14ac:dyDescent="0.25">
      <c r="A17" s="261" t="s">
        <v>46</v>
      </c>
      <c r="B17" s="253" t="s">
        <v>47</v>
      </c>
      <c r="C17" s="256">
        <v>25.9</v>
      </c>
      <c r="D17" s="256">
        <v>50.2</v>
      </c>
      <c r="E17" s="256">
        <v>37.6</v>
      </c>
      <c r="F17" s="256">
        <v>85.3</v>
      </c>
      <c r="G17" s="264">
        <v>31</v>
      </c>
    </row>
    <row r="18" spans="1:7" x14ac:dyDescent="0.25">
      <c r="A18" s="240" t="s">
        <v>48</v>
      </c>
      <c r="B18" s="241"/>
      <c r="C18" s="241"/>
      <c r="D18" s="241"/>
      <c r="E18" s="241"/>
      <c r="F18" s="241"/>
      <c r="G18" s="244"/>
    </row>
    <row r="19" spans="1:7" x14ac:dyDescent="0.25">
      <c r="A19" s="257" t="s">
        <v>49</v>
      </c>
      <c r="B19" s="260" t="s">
        <v>50</v>
      </c>
      <c r="C19" s="259">
        <v>0.14000000000000001</v>
      </c>
      <c r="D19" s="259">
        <v>0.18</v>
      </c>
      <c r="E19" s="258">
        <v>0.21</v>
      </c>
      <c r="F19" s="253">
        <v>0.15</v>
      </c>
      <c r="G19" s="282">
        <v>0.24</v>
      </c>
    </row>
    <row r="20" spans="1:7" ht="15.75" x14ac:dyDescent="0.3">
      <c r="A20" s="257" t="s">
        <v>467</v>
      </c>
      <c r="B20" s="253" t="s">
        <v>44</v>
      </c>
      <c r="C20" s="253">
        <v>8.3000000000000007</v>
      </c>
      <c r="D20" s="253">
        <v>9.6999999999999993</v>
      </c>
      <c r="E20" s="269">
        <v>11</v>
      </c>
      <c r="F20" s="253">
        <v>9.1</v>
      </c>
      <c r="G20" s="271">
        <v>11</v>
      </c>
    </row>
    <row r="21" spans="1:7" x14ac:dyDescent="0.25">
      <c r="A21" s="1133" t="s">
        <v>697</v>
      </c>
      <c r="B21" s="253" t="s">
        <v>42</v>
      </c>
      <c r="C21" s="269">
        <v>27</v>
      </c>
      <c r="D21" s="269">
        <v>31</v>
      </c>
      <c r="E21" s="269">
        <v>36</v>
      </c>
      <c r="F21" s="269">
        <v>30</v>
      </c>
      <c r="G21" s="271">
        <v>35</v>
      </c>
    </row>
    <row r="22" spans="1:7" x14ac:dyDescent="0.25">
      <c r="A22" s="257" t="s">
        <v>53</v>
      </c>
      <c r="B22" s="253" t="s">
        <v>44</v>
      </c>
      <c r="C22" s="269">
        <v>10</v>
      </c>
      <c r="D22" s="269">
        <v>12</v>
      </c>
      <c r="E22" s="269">
        <v>13</v>
      </c>
      <c r="F22" s="269">
        <v>11</v>
      </c>
      <c r="G22" s="271">
        <v>13</v>
      </c>
    </row>
    <row r="23" spans="1:7" x14ac:dyDescent="0.25">
      <c r="A23" s="1133" t="s">
        <v>696</v>
      </c>
      <c r="B23" s="253" t="s">
        <v>2</v>
      </c>
      <c r="C23" s="256">
        <v>6.6</v>
      </c>
      <c r="D23" s="256">
        <v>6.6</v>
      </c>
      <c r="E23" s="256">
        <v>6.7</v>
      </c>
      <c r="F23" s="256">
        <v>6.7</v>
      </c>
      <c r="G23" s="264">
        <v>6.6</v>
      </c>
    </row>
    <row r="24" spans="1:7" x14ac:dyDescent="0.25">
      <c r="A24" s="257" t="s">
        <v>57</v>
      </c>
      <c r="B24" s="253" t="s">
        <v>44</v>
      </c>
      <c r="C24" s="899">
        <v>30</v>
      </c>
      <c r="D24" s="899">
        <v>29</v>
      </c>
      <c r="E24" s="899">
        <v>28</v>
      </c>
      <c r="F24" s="899">
        <v>30</v>
      </c>
      <c r="G24" s="720">
        <v>32</v>
      </c>
    </row>
    <row r="25" spans="1:7" x14ac:dyDescent="0.25">
      <c r="A25" s="257" t="s">
        <v>59</v>
      </c>
      <c r="B25" s="253" t="s">
        <v>44</v>
      </c>
      <c r="C25" s="255" t="s">
        <v>60</v>
      </c>
      <c r="D25" s="255" t="s">
        <v>60</v>
      </c>
      <c r="E25" s="255" t="s">
        <v>60</v>
      </c>
      <c r="F25" s="255" t="s">
        <v>60</v>
      </c>
      <c r="G25" s="255" t="s">
        <v>60</v>
      </c>
    </row>
    <row r="26" spans="1:7" x14ac:dyDescent="0.25">
      <c r="A26" s="257" t="s">
        <v>62</v>
      </c>
      <c r="B26" s="253" t="s">
        <v>63</v>
      </c>
      <c r="C26" s="253">
        <v>0.5</v>
      </c>
      <c r="D26" s="253">
        <v>0.68</v>
      </c>
      <c r="E26" s="253">
        <v>0.38</v>
      </c>
      <c r="F26" s="253">
        <v>0.6</v>
      </c>
      <c r="G26" s="254">
        <v>0.45</v>
      </c>
    </row>
    <row r="27" spans="1:7" x14ac:dyDescent="0.25">
      <c r="A27" s="240" t="s">
        <v>64</v>
      </c>
      <c r="B27" s="241"/>
      <c r="C27" s="241"/>
      <c r="D27" s="241"/>
      <c r="E27" s="241"/>
      <c r="F27" s="241"/>
      <c r="G27" s="244"/>
    </row>
    <row r="28" spans="1:7" x14ac:dyDescent="0.25">
      <c r="A28" s="257" t="s">
        <v>65</v>
      </c>
      <c r="B28" s="253" t="s">
        <v>44</v>
      </c>
      <c r="C28" s="269">
        <v>10</v>
      </c>
      <c r="D28" s="269">
        <v>12</v>
      </c>
      <c r="E28" s="269">
        <v>14</v>
      </c>
      <c r="F28" s="269">
        <v>11</v>
      </c>
      <c r="G28" s="271">
        <v>13</v>
      </c>
    </row>
    <row r="29" spans="1:7" x14ac:dyDescent="0.25">
      <c r="A29" s="257" t="s">
        <v>66</v>
      </c>
      <c r="B29" s="253" t="s">
        <v>44</v>
      </c>
      <c r="C29" s="253">
        <v>1.7</v>
      </c>
      <c r="D29" s="256">
        <v>2</v>
      </c>
      <c r="E29" s="253">
        <v>2.4</v>
      </c>
      <c r="F29" s="256">
        <v>2</v>
      </c>
      <c r="G29" s="254">
        <v>2.2000000000000002</v>
      </c>
    </row>
    <row r="30" spans="1:7" x14ac:dyDescent="0.25">
      <c r="A30" s="257" t="s">
        <v>67</v>
      </c>
      <c r="B30" s="253" t="s">
        <v>44</v>
      </c>
      <c r="C30" s="253">
        <v>0.59</v>
      </c>
      <c r="D30" s="253">
        <v>0.67</v>
      </c>
      <c r="E30" s="253">
        <v>0.67</v>
      </c>
      <c r="F30" s="253">
        <v>0.57999999999999996</v>
      </c>
      <c r="G30" s="254">
        <v>0.65</v>
      </c>
    </row>
    <row r="31" spans="1:7" x14ac:dyDescent="0.25">
      <c r="A31" s="257" t="s">
        <v>69</v>
      </c>
      <c r="B31" s="253" t="s">
        <v>44</v>
      </c>
      <c r="C31" s="253" t="s">
        <v>70</v>
      </c>
      <c r="D31" s="253" t="s">
        <v>70</v>
      </c>
      <c r="E31" s="253" t="s">
        <v>70</v>
      </c>
      <c r="F31" s="253" t="s">
        <v>70</v>
      </c>
      <c r="G31" s="254" t="s">
        <v>70</v>
      </c>
    </row>
    <row r="32" spans="1:7" x14ac:dyDescent="0.25">
      <c r="A32" s="257" t="s">
        <v>71</v>
      </c>
      <c r="B32" s="253" t="s">
        <v>44</v>
      </c>
      <c r="C32" s="253">
        <v>1.4</v>
      </c>
      <c r="D32" s="253">
        <v>1.6</v>
      </c>
      <c r="E32" s="253">
        <v>1.8</v>
      </c>
      <c r="F32" s="253">
        <v>1.5</v>
      </c>
      <c r="G32" s="254">
        <v>1.7</v>
      </c>
    </row>
    <row r="33" spans="1:7" x14ac:dyDescent="0.25">
      <c r="A33" s="257" t="s">
        <v>72</v>
      </c>
      <c r="B33" s="253" t="s">
        <v>44</v>
      </c>
      <c r="C33" s="253">
        <v>0.86</v>
      </c>
      <c r="D33" s="259">
        <v>1</v>
      </c>
      <c r="E33" s="253">
        <v>1.1000000000000001</v>
      </c>
      <c r="F33" s="253">
        <v>0.97</v>
      </c>
      <c r="G33" s="254">
        <v>1.1000000000000001</v>
      </c>
    </row>
    <row r="34" spans="1:7" x14ac:dyDescent="0.25">
      <c r="A34" s="257" t="s">
        <v>73</v>
      </c>
      <c r="B34" s="253" t="s">
        <v>44</v>
      </c>
      <c r="C34" s="253">
        <v>1.1000000000000001</v>
      </c>
      <c r="D34" s="253">
        <v>1.3</v>
      </c>
      <c r="E34" s="253">
        <v>1.5</v>
      </c>
      <c r="F34" s="253">
        <v>1.3</v>
      </c>
      <c r="G34" s="254">
        <v>1.5</v>
      </c>
    </row>
    <row r="35" spans="1:7" x14ac:dyDescent="0.25">
      <c r="A35" s="257" t="s">
        <v>74</v>
      </c>
      <c r="B35" s="253" t="s">
        <v>44</v>
      </c>
      <c r="C35" s="253">
        <v>2.1</v>
      </c>
      <c r="D35" s="253">
        <v>2.5</v>
      </c>
      <c r="E35" s="253">
        <v>2.9</v>
      </c>
      <c r="F35" s="253">
        <v>2.8</v>
      </c>
      <c r="G35" s="254">
        <v>3.2</v>
      </c>
    </row>
    <row r="36" spans="1:7" x14ac:dyDescent="0.25">
      <c r="A36" s="240" t="s">
        <v>75</v>
      </c>
      <c r="B36" s="241"/>
      <c r="C36" s="241"/>
      <c r="D36" s="241"/>
      <c r="E36" s="241"/>
      <c r="F36" s="241"/>
      <c r="G36" s="244"/>
    </row>
    <row r="37" spans="1:7" x14ac:dyDescent="0.25">
      <c r="A37" s="257" t="s">
        <v>76</v>
      </c>
      <c r="B37" s="253" t="s">
        <v>44</v>
      </c>
      <c r="C37" s="253">
        <v>4.5</v>
      </c>
      <c r="D37" s="253">
        <v>5.2</v>
      </c>
      <c r="E37" s="253">
        <v>5.3</v>
      </c>
      <c r="F37" s="253">
        <v>5.4</v>
      </c>
      <c r="G37" s="254">
        <v>5.3</v>
      </c>
    </row>
    <row r="38" spans="1:7" x14ac:dyDescent="0.25">
      <c r="A38" s="257" t="s">
        <v>77</v>
      </c>
      <c r="B38" s="253" t="s">
        <v>44</v>
      </c>
      <c r="C38" s="253">
        <v>4.5</v>
      </c>
      <c r="D38" s="256">
        <v>5</v>
      </c>
      <c r="E38" s="253">
        <v>5.0999999999999996</v>
      </c>
      <c r="F38" s="253">
        <v>4.9000000000000004</v>
      </c>
      <c r="G38" s="254">
        <v>5.2</v>
      </c>
    </row>
    <row r="39" spans="1:7" x14ac:dyDescent="0.25">
      <c r="A39" s="257" t="s">
        <v>78</v>
      </c>
      <c r="B39" s="253" t="s">
        <v>79</v>
      </c>
      <c r="C39" s="253">
        <v>0.33</v>
      </c>
      <c r="D39" s="253">
        <v>0.32</v>
      </c>
      <c r="E39" s="253">
        <v>0.35</v>
      </c>
      <c r="F39" s="253">
        <v>0.32</v>
      </c>
      <c r="G39" s="254">
        <v>0.3</v>
      </c>
    </row>
    <row r="40" spans="1:7" x14ac:dyDescent="0.25">
      <c r="A40" s="257" t="s">
        <v>468</v>
      </c>
      <c r="B40" s="253" t="s">
        <v>79</v>
      </c>
      <c r="C40" s="253">
        <v>0.23</v>
      </c>
      <c r="D40" s="253">
        <v>0.25</v>
      </c>
      <c r="E40" s="253">
        <v>0.22</v>
      </c>
      <c r="F40" s="253">
        <v>0.28000000000000003</v>
      </c>
      <c r="G40" s="254">
        <v>0.2</v>
      </c>
    </row>
    <row r="41" spans="1:7" x14ac:dyDescent="0.25">
      <c r="A41" s="257" t="s">
        <v>82</v>
      </c>
      <c r="B41" s="253" t="s">
        <v>79</v>
      </c>
      <c r="C41" s="253" t="s">
        <v>83</v>
      </c>
      <c r="D41" s="253" t="s">
        <v>83</v>
      </c>
      <c r="E41" s="253" t="s">
        <v>83</v>
      </c>
      <c r="F41" s="253" t="s">
        <v>83</v>
      </c>
      <c r="G41" s="254" t="s">
        <v>83</v>
      </c>
    </row>
    <row r="42" spans="1:7" x14ac:dyDescent="0.25">
      <c r="A42" s="257" t="s">
        <v>84</v>
      </c>
      <c r="B42" s="253" t="s">
        <v>79</v>
      </c>
      <c r="C42" s="253">
        <v>0.1</v>
      </c>
      <c r="D42" s="253">
        <v>7.3999999999999996E-2</v>
      </c>
      <c r="E42" s="253">
        <v>0.13</v>
      </c>
      <c r="F42" s="253">
        <v>0.04</v>
      </c>
      <c r="G42" s="254">
        <v>9.9000000000000005E-2</v>
      </c>
    </row>
    <row r="43" spans="1:7" x14ac:dyDescent="0.25">
      <c r="A43" s="257" t="s">
        <v>86</v>
      </c>
      <c r="B43" s="253" t="s">
        <v>79</v>
      </c>
      <c r="C43" s="253" t="s">
        <v>87</v>
      </c>
      <c r="D43" s="253" t="s">
        <v>87</v>
      </c>
      <c r="E43" s="253" t="s">
        <v>87</v>
      </c>
      <c r="F43" s="253" t="s">
        <v>87</v>
      </c>
      <c r="G43" s="254" t="s">
        <v>87</v>
      </c>
    </row>
    <row r="44" spans="1:7" x14ac:dyDescent="0.25">
      <c r="A44" s="257" t="s">
        <v>88</v>
      </c>
      <c r="B44" s="253" t="s">
        <v>89</v>
      </c>
      <c r="C44" s="250" t="s">
        <v>469</v>
      </c>
      <c r="D44" s="253">
        <v>9.2999999999999992E-3</v>
      </c>
      <c r="E44" s="253">
        <v>6.6E-3</v>
      </c>
      <c r="F44" s="250" t="s">
        <v>470</v>
      </c>
      <c r="G44" s="254">
        <v>7.7000000000000002E-3</v>
      </c>
    </row>
    <row r="45" spans="1:7" x14ac:dyDescent="0.25">
      <c r="A45" s="257" t="s">
        <v>90</v>
      </c>
      <c r="B45" s="253" t="s">
        <v>89</v>
      </c>
      <c r="C45" s="253">
        <v>6.1000000000000004E-3</v>
      </c>
      <c r="D45" s="253">
        <v>4.4000000000000003E-3</v>
      </c>
      <c r="E45" s="253">
        <v>3.3999999999999998E-3</v>
      </c>
      <c r="F45" s="253">
        <v>5.1999999999999998E-3</v>
      </c>
      <c r="G45" s="254">
        <v>3.3E-3</v>
      </c>
    </row>
    <row r="46" spans="1:7" x14ac:dyDescent="0.25">
      <c r="A46" s="257" t="s">
        <v>91</v>
      </c>
      <c r="B46" s="253" t="s">
        <v>89</v>
      </c>
      <c r="C46" s="253" t="s">
        <v>92</v>
      </c>
      <c r="D46" s="253" t="s">
        <v>92</v>
      </c>
      <c r="E46" s="253" t="s">
        <v>92</v>
      </c>
      <c r="F46" s="253" t="s">
        <v>92</v>
      </c>
      <c r="G46" s="254" t="s">
        <v>92</v>
      </c>
    </row>
    <row r="47" spans="1:7" x14ac:dyDescent="0.25">
      <c r="A47" s="257" t="s">
        <v>93</v>
      </c>
      <c r="B47" s="253" t="s">
        <v>44</v>
      </c>
      <c r="C47" s="253">
        <v>0.4</v>
      </c>
      <c r="D47" s="253">
        <v>0.3</v>
      </c>
      <c r="E47" s="253">
        <v>0.83</v>
      </c>
      <c r="F47" s="253">
        <v>0.34</v>
      </c>
      <c r="G47" s="254">
        <v>0.53</v>
      </c>
    </row>
    <row r="48" spans="1:7" x14ac:dyDescent="0.25">
      <c r="A48" s="242" t="s">
        <v>94</v>
      </c>
      <c r="B48" s="262"/>
      <c r="C48" s="262"/>
      <c r="D48" s="262"/>
      <c r="E48" s="262"/>
      <c r="F48" s="262"/>
      <c r="G48" s="268"/>
    </row>
    <row r="49" spans="1:7" x14ac:dyDescent="0.25">
      <c r="A49" s="257" t="s">
        <v>95</v>
      </c>
      <c r="B49" s="253" t="s">
        <v>96</v>
      </c>
      <c r="C49" s="253" t="s">
        <v>68</v>
      </c>
      <c r="D49" s="253" t="s">
        <v>68</v>
      </c>
      <c r="E49" s="253" t="s">
        <v>68</v>
      </c>
      <c r="F49" s="253" t="s">
        <v>68</v>
      </c>
      <c r="G49" s="254" t="s">
        <v>68</v>
      </c>
    </row>
    <row r="50" spans="1:7" x14ac:dyDescent="0.25">
      <c r="A50" s="257" t="s">
        <v>97</v>
      </c>
      <c r="B50" s="253" t="s">
        <v>96</v>
      </c>
      <c r="C50" s="253" t="s">
        <v>68</v>
      </c>
      <c r="D50" s="253" t="s">
        <v>68</v>
      </c>
      <c r="E50" s="253" t="s">
        <v>68</v>
      </c>
      <c r="F50" s="253" t="s">
        <v>68</v>
      </c>
      <c r="G50" s="254" t="s">
        <v>68</v>
      </c>
    </row>
    <row r="51" spans="1:7" x14ac:dyDescent="0.25">
      <c r="A51" s="257" t="s">
        <v>98</v>
      </c>
      <c r="B51" s="253" t="s">
        <v>96</v>
      </c>
      <c r="C51" s="253" t="s">
        <v>68</v>
      </c>
      <c r="D51" s="253" t="s">
        <v>68</v>
      </c>
      <c r="E51" s="253" t="s">
        <v>68</v>
      </c>
      <c r="F51" s="253" t="s">
        <v>68</v>
      </c>
      <c r="G51" s="254" t="s">
        <v>68</v>
      </c>
    </row>
    <row r="52" spans="1:7" x14ac:dyDescent="0.25">
      <c r="A52" s="257" t="s">
        <v>99</v>
      </c>
      <c r="B52" s="253" t="s">
        <v>96</v>
      </c>
      <c r="C52" s="253" t="s">
        <v>100</v>
      </c>
      <c r="D52" s="253" t="s">
        <v>100</v>
      </c>
      <c r="E52" s="253" t="s">
        <v>100</v>
      </c>
      <c r="F52" s="253" t="s">
        <v>100</v>
      </c>
      <c r="G52" s="254" t="s">
        <v>100</v>
      </c>
    </row>
    <row r="53" spans="1:7" ht="15.75" x14ac:dyDescent="0.3">
      <c r="A53" s="989" t="s">
        <v>669</v>
      </c>
      <c r="B53" s="253" t="s">
        <v>96</v>
      </c>
      <c r="C53" s="253" t="s">
        <v>102</v>
      </c>
      <c r="D53" s="253" t="s">
        <v>102</v>
      </c>
      <c r="E53" s="253" t="s">
        <v>102</v>
      </c>
      <c r="F53" s="253" t="s">
        <v>102</v>
      </c>
      <c r="G53" s="254" t="s">
        <v>102</v>
      </c>
    </row>
    <row r="54" spans="1:7" ht="15.75" x14ac:dyDescent="0.3">
      <c r="A54" s="989" t="s">
        <v>670</v>
      </c>
      <c r="B54" s="253" t="s">
        <v>96</v>
      </c>
      <c r="C54" s="253" t="s">
        <v>102</v>
      </c>
      <c r="D54" s="253" t="s">
        <v>102</v>
      </c>
      <c r="E54" s="253" t="s">
        <v>102</v>
      </c>
      <c r="F54" s="253" t="s">
        <v>102</v>
      </c>
      <c r="G54" s="254" t="s">
        <v>102</v>
      </c>
    </row>
    <row r="55" spans="1:7" ht="15.75" x14ac:dyDescent="0.3">
      <c r="A55" s="989" t="s">
        <v>671</v>
      </c>
      <c r="B55" s="253" t="s">
        <v>96</v>
      </c>
      <c r="C55" s="253" t="s">
        <v>105</v>
      </c>
      <c r="D55" s="253" t="s">
        <v>105</v>
      </c>
      <c r="E55" s="253" t="s">
        <v>105</v>
      </c>
      <c r="F55" s="253" t="s">
        <v>105</v>
      </c>
      <c r="G55" s="254" t="s">
        <v>105</v>
      </c>
    </row>
    <row r="56" spans="1:7" x14ac:dyDescent="0.25">
      <c r="A56" s="257" t="s">
        <v>166</v>
      </c>
      <c r="B56" s="253" t="s">
        <v>107</v>
      </c>
      <c r="C56" s="255" t="s">
        <v>108</v>
      </c>
      <c r="D56" s="255" t="s">
        <v>108</v>
      </c>
      <c r="E56" s="255" t="s">
        <v>108</v>
      </c>
      <c r="F56" s="255" t="s">
        <v>108</v>
      </c>
      <c r="G56" s="255" t="s">
        <v>108</v>
      </c>
    </row>
    <row r="57" spans="1:7" x14ac:dyDescent="0.25">
      <c r="A57" s="240" t="s">
        <v>109</v>
      </c>
      <c r="B57" s="241"/>
      <c r="C57" s="241"/>
      <c r="D57" s="241"/>
      <c r="E57" s="241"/>
      <c r="F57" s="241"/>
      <c r="G57" s="244"/>
    </row>
    <row r="58" spans="1:7" x14ac:dyDescent="0.25">
      <c r="A58" s="257" t="s">
        <v>110</v>
      </c>
      <c r="B58" s="253" t="s">
        <v>96</v>
      </c>
      <c r="C58" s="253">
        <v>8.3000000000000007</v>
      </c>
      <c r="D58" s="269">
        <v>16</v>
      </c>
      <c r="E58" s="253">
        <v>6.4</v>
      </c>
      <c r="F58" s="253">
        <v>8.8000000000000007</v>
      </c>
      <c r="G58" s="254">
        <v>5.7</v>
      </c>
    </row>
    <row r="59" spans="1:7" x14ac:dyDescent="0.25">
      <c r="A59" s="257" t="s">
        <v>113</v>
      </c>
      <c r="B59" s="253" t="s">
        <v>96</v>
      </c>
      <c r="C59" s="253" t="s">
        <v>70</v>
      </c>
      <c r="D59" s="253">
        <v>9.9000000000000005E-2</v>
      </c>
      <c r="E59" s="253" t="s">
        <v>70</v>
      </c>
      <c r="F59" s="253" t="s">
        <v>70</v>
      </c>
      <c r="G59" s="254" t="s">
        <v>70</v>
      </c>
    </row>
    <row r="60" spans="1:7" x14ac:dyDescent="0.25">
      <c r="A60" s="257" t="s">
        <v>114</v>
      </c>
      <c r="B60" s="253" t="s">
        <v>96</v>
      </c>
      <c r="C60" s="253">
        <v>0.56000000000000005</v>
      </c>
      <c r="D60" s="253">
        <v>0.62</v>
      </c>
      <c r="E60" s="253">
        <v>0.66</v>
      </c>
      <c r="F60" s="253">
        <v>0.47</v>
      </c>
      <c r="G60" s="254">
        <v>0.52</v>
      </c>
    </row>
    <row r="61" spans="1:7" x14ac:dyDescent="0.25">
      <c r="A61" s="257" t="s">
        <v>115</v>
      </c>
      <c r="B61" s="253" t="s">
        <v>96</v>
      </c>
      <c r="C61" s="256">
        <v>4</v>
      </c>
      <c r="D61" s="253">
        <v>9.6</v>
      </c>
      <c r="E61" s="253">
        <v>5.5</v>
      </c>
      <c r="F61" s="253">
        <v>5.0999999999999996</v>
      </c>
      <c r="G61" s="264">
        <v>5</v>
      </c>
    </row>
    <row r="62" spans="1:7" x14ac:dyDescent="0.25">
      <c r="A62" s="257" t="s">
        <v>116</v>
      </c>
      <c r="B62" s="253" t="s">
        <v>96</v>
      </c>
      <c r="C62" s="253" t="s">
        <v>117</v>
      </c>
      <c r="D62" s="253" t="s">
        <v>117</v>
      </c>
      <c r="E62" s="253" t="s">
        <v>117</v>
      </c>
      <c r="F62" s="253" t="s">
        <v>117</v>
      </c>
      <c r="G62" s="254" t="s">
        <v>117</v>
      </c>
    </row>
    <row r="63" spans="1:7" x14ac:dyDescent="0.25">
      <c r="A63" s="257" t="s">
        <v>118</v>
      </c>
      <c r="B63" s="253" t="s">
        <v>96</v>
      </c>
      <c r="C63" s="253" t="s">
        <v>117</v>
      </c>
      <c r="D63" s="253" t="s">
        <v>117</v>
      </c>
      <c r="E63" s="253" t="s">
        <v>117</v>
      </c>
      <c r="F63" s="253" t="s">
        <v>117</v>
      </c>
      <c r="G63" s="254" t="s">
        <v>117</v>
      </c>
    </row>
    <row r="64" spans="1:7" x14ac:dyDescent="0.25">
      <c r="A64" s="257" t="s">
        <v>119</v>
      </c>
      <c r="B64" s="253" t="s">
        <v>96</v>
      </c>
      <c r="C64" s="253">
        <v>3.4</v>
      </c>
      <c r="D64" s="253">
        <v>3.4</v>
      </c>
      <c r="E64" s="256">
        <v>3</v>
      </c>
      <c r="F64" s="253">
        <v>6.6</v>
      </c>
      <c r="G64" s="254">
        <v>4.5</v>
      </c>
    </row>
    <row r="65" spans="1:7" x14ac:dyDescent="0.25">
      <c r="A65" s="257" t="s">
        <v>120</v>
      </c>
      <c r="B65" s="253" t="s">
        <v>96</v>
      </c>
      <c r="C65" s="253" t="s">
        <v>83</v>
      </c>
      <c r="D65" s="253">
        <v>6.6E-3</v>
      </c>
      <c r="E65" s="253" t="s">
        <v>83</v>
      </c>
      <c r="F65" s="253">
        <v>6.3E-3</v>
      </c>
      <c r="G65" s="254" t="s">
        <v>83</v>
      </c>
    </row>
    <row r="66" spans="1:7" x14ac:dyDescent="0.25">
      <c r="A66" s="257" t="s">
        <v>121</v>
      </c>
      <c r="B66" s="253" t="s">
        <v>96</v>
      </c>
      <c r="C66" s="253" t="s">
        <v>122</v>
      </c>
      <c r="D66" s="253" t="s">
        <v>122</v>
      </c>
      <c r="E66" s="253" t="s">
        <v>122</v>
      </c>
      <c r="F66" s="253" t="s">
        <v>122</v>
      </c>
      <c r="G66" s="254" t="s">
        <v>122</v>
      </c>
    </row>
    <row r="67" spans="1:7" x14ac:dyDescent="0.25">
      <c r="A67" s="257" t="s">
        <v>123</v>
      </c>
      <c r="B67" s="253" t="s">
        <v>96</v>
      </c>
      <c r="C67" s="253">
        <v>9.9000000000000005E-2</v>
      </c>
      <c r="D67" s="253">
        <v>0.13</v>
      </c>
      <c r="E67" s="253">
        <v>9.9000000000000005E-2</v>
      </c>
      <c r="F67" s="253">
        <v>0.25</v>
      </c>
      <c r="G67" s="254">
        <v>9.5000000000000001E-2</v>
      </c>
    </row>
    <row r="68" spans="1:7" x14ac:dyDescent="0.25">
      <c r="A68" s="257" t="s">
        <v>125</v>
      </c>
      <c r="B68" s="253" t="s">
        <v>96</v>
      </c>
      <c r="C68" s="253">
        <v>5.2999999999999999E-2</v>
      </c>
      <c r="D68" s="253">
        <v>7.0999999999999994E-2</v>
      </c>
      <c r="E68" s="253">
        <v>7.8E-2</v>
      </c>
      <c r="F68" s="253">
        <v>3.9E-2</v>
      </c>
      <c r="G68" s="254">
        <v>7.0000000000000007E-2</v>
      </c>
    </row>
    <row r="69" spans="1:7" x14ac:dyDescent="0.25">
      <c r="A69" s="257" t="s">
        <v>126</v>
      </c>
      <c r="B69" s="253" t="s">
        <v>96</v>
      </c>
      <c r="C69" s="253">
        <v>1.6</v>
      </c>
      <c r="D69" s="270" t="s">
        <v>471</v>
      </c>
      <c r="E69" s="253">
        <v>1.6</v>
      </c>
      <c r="F69" s="253">
        <v>1.5</v>
      </c>
      <c r="G69" s="254">
        <v>1.6</v>
      </c>
    </row>
    <row r="70" spans="1:7" x14ac:dyDescent="0.25">
      <c r="A70" s="257" t="s">
        <v>127</v>
      </c>
      <c r="B70" s="253" t="s">
        <v>96</v>
      </c>
      <c r="C70" s="253">
        <v>49</v>
      </c>
      <c r="D70" s="269">
        <v>52</v>
      </c>
      <c r="E70" s="269">
        <v>109</v>
      </c>
      <c r="F70" s="269">
        <v>23</v>
      </c>
      <c r="G70" s="271">
        <v>65</v>
      </c>
    </row>
    <row r="71" spans="1:7" x14ac:dyDescent="0.25">
      <c r="A71" s="257" t="s">
        <v>128</v>
      </c>
      <c r="B71" s="253" t="s">
        <v>96</v>
      </c>
      <c r="C71" s="253">
        <v>0.02</v>
      </c>
      <c r="D71" s="253">
        <v>4.8000000000000001E-2</v>
      </c>
      <c r="E71" s="253">
        <v>1.2E-2</v>
      </c>
      <c r="F71" s="253">
        <v>0.04</v>
      </c>
      <c r="G71" s="254">
        <v>0.02</v>
      </c>
    </row>
    <row r="72" spans="1:7" x14ac:dyDescent="0.25">
      <c r="A72" s="257" t="s">
        <v>129</v>
      </c>
      <c r="B72" s="253" t="s">
        <v>96</v>
      </c>
      <c r="C72" s="253">
        <v>2.2999999999999998</v>
      </c>
      <c r="D72" s="253">
        <v>2.8</v>
      </c>
      <c r="E72" s="253">
        <v>2.8</v>
      </c>
      <c r="F72" s="253">
        <v>2.7</v>
      </c>
      <c r="G72" s="254">
        <v>3.2</v>
      </c>
    </row>
    <row r="73" spans="1:7" x14ac:dyDescent="0.25">
      <c r="A73" s="257" t="s">
        <v>130</v>
      </c>
      <c r="B73" s="253" t="s">
        <v>96</v>
      </c>
      <c r="C73" s="269">
        <v>26</v>
      </c>
      <c r="D73" s="269">
        <v>26</v>
      </c>
      <c r="E73" s="249" t="s">
        <v>472</v>
      </c>
      <c r="F73" s="253">
        <v>7.3</v>
      </c>
      <c r="G73" s="271">
        <v>40</v>
      </c>
    </row>
    <row r="74" spans="1:7" x14ac:dyDescent="0.25">
      <c r="A74" s="257" t="s">
        <v>131</v>
      </c>
      <c r="B74" s="253" t="s">
        <v>96</v>
      </c>
      <c r="C74" s="253" t="s">
        <v>132</v>
      </c>
      <c r="D74" s="253" t="s">
        <v>132</v>
      </c>
      <c r="E74" s="253" t="s">
        <v>132</v>
      </c>
      <c r="F74" s="253" t="s">
        <v>132</v>
      </c>
      <c r="G74" s="254" t="s">
        <v>132</v>
      </c>
    </row>
    <row r="75" spans="1:7" x14ac:dyDescent="0.25">
      <c r="A75" s="257" t="s">
        <v>133</v>
      </c>
      <c r="B75" s="253" t="s">
        <v>96</v>
      </c>
      <c r="C75" s="253" t="s">
        <v>80</v>
      </c>
      <c r="D75" s="253">
        <v>5.7000000000000002E-2</v>
      </c>
      <c r="E75" s="253" t="s">
        <v>80</v>
      </c>
      <c r="F75" s="253" t="s">
        <v>80</v>
      </c>
      <c r="G75" s="254" t="s">
        <v>80</v>
      </c>
    </row>
    <row r="76" spans="1:7" x14ac:dyDescent="0.25">
      <c r="A76" s="257" t="s">
        <v>134</v>
      </c>
      <c r="B76" s="253" t="s">
        <v>96</v>
      </c>
      <c r="C76" s="253">
        <v>1.3</v>
      </c>
      <c r="D76" s="253">
        <v>1.6</v>
      </c>
      <c r="E76" s="253">
        <v>1.5</v>
      </c>
      <c r="F76" s="253">
        <v>1.1000000000000001</v>
      </c>
      <c r="G76" s="254">
        <v>1.3</v>
      </c>
    </row>
    <row r="77" spans="1:7" x14ac:dyDescent="0.25">
      <c r="A77" s="257" t="s">
        <v>135</v>
      </c>
      <c r="B77" s="253" t="s">
        <v>96</v>
      </c>
      <c r="C77" s="253" t="s">
        <v>136</v>
      </c>
      <c r="D77" s="253" t="s">
        <v>136</v>
      </c>
      <c r="E77" s="253" t="s">
        <v>136</v>
      </c>
      <c r="F77" s="253" t="s">
        <v>136</v>
      </c>
      <c r="G77" s="254" t="s">
        <v>136</v>
      </c>
    </row>
    <row r="78" spans="1:7" x14ac:dyDescent="0.25">
      <c r="A78" s="257" t="s">
        <v>137</v>
      </c>
      <c r="B78" s="253" t="s">
        <v>96</v>
      </c>
      <c r="C78" s="253" t="s">
        <v>83</v>
      </c>
      <c r="D78" s="253" t="s">
        <v>83</v>
      </c>
      <c r="E78" s="253" t="s">
        <v>83</v>
      </c>
      <c r="F78" s="253" t="s">
        <v>83</v>
      </c>
      <c r="G78" s="254" t="s">
        <v>83</v>
      </c>
    </row>
    <row r="79" spans="1:7" x14ac:dyDescent="0.25">
      <c r="A79" s="257" t="s">
        <v>138</v>
      </c>
      <c r="B79" s="253" t="s">
        <v>96</v>
      </c>
      <c r="C79" s="269">
        <v>12</v>
      </c>
      <c r="D79" s="269">
        <v>14</v>
      </c>
      <c r="E79" s="269">
        <v>15</v>
      </c>
      <c r="F79" s="269">
        <v>13</v>
      </c>
      <c r="G79" s="271">
        <v>16</v>
      </c>
    </row>
    <row r="80" spans="1:7" x14ac:dyDescent="0.25">
      <c r="A80" s="257" t="s">
        <v>139</v>
      </c>
      <c r="B80" s="253" t="s">
        <v>96</v>
      </c>
      <c r="C80" s="253" t="s">
        <v>117</v>
      </c>
      <c r="D80" s="253" t="s">
        <v>117</v>
      </c>
      <c r="E80" s="253" t="s">
        <v>117</v>
      </c>
      <c r="F80" s="253" t="s">
        <v>117</v>
      </c>
      <c r="G80" s="254" t="s">
        <v>117</v>
      </c>
    </row>
    <row r="81" spans="1:7" x14ac:dyDescent="0.25">
      <c r="A81" s="257" t="s">
        <v>140</v>
      </c>
      <c r="B81" s="253" t="s">
        <v>96</v>
      </c>
      <c r="C81" s="253" t="s">
        <v>80</v>
      </c>
      <c r="D81" s="253" t="s">
        <v>80</v>
      </c>
      <c r="E81" s="253" t="s">
        <v>80</v>
      </c>
      <c r="F81" s="253" t="s">
        <v>80</v>
      </c>
      <c r="G81" s="254" t="s">
        <v>80</v>
      </c>
    </row>
    <row r="82" spans="1:7" x14ac:dyDescent="0.25">
      <c r="A82" s="257" t="s">
        <v>141</v>
      </c>
      <c r="B82" s="253" t="s">
        <v>96</v>
      </c>
      <c r="C82" s="253">
        <v>0.36</v>
      </c>
      <c r="D82" s="253">
        <v>0.72</v>
      </c>
      <c r="E82" s="253">
        <v>0.28999999999999998</v>
      </c>
      <c r="F82" s="253">
        <v>0.37</v>
      </c>
      <c r="G82" s="254" t="s">
        <v>122</v>
      </c>
    </row>
    <row r="83" spans="1:7" x14ac:dyDescent="0.25">
      <c r="A83" s="257" t="s">
        <v>142</v>
      </c>
      <c r="B83" s="253" t="s">
        <v>96</v>
      </c>
      <c r="C83" s="253">
        <v>5.8999999999999997E-2</v>
      </c>
      <c r="D83" s="253">
        <v>6.0999999999999999E-2</v>
      </c>
      <c r="E83" s="253">
        <v>4.2999999999999997E-2</v>
      </c>
      <c r="F83" s="253">
        <v>4.2999999999999997E-2</v>
      </c>
      <c r="G83" s="254">
        <v>4.2999999999999997E-2</v>
      </c>
    </row>
    <row r="84" spans="1:7" x14ac:dyDescent="0.25">
      <c r="A84" s="257" t="s">
        <v>143</v>
      </c>
      <c r="B84" s="253" t="s">
        <v>96</v>
      </c>
      <c r="C84" s="253" t="s">
        <v>80</v>
      </c>
      <c r="D84" s="253" t="s">
        <v>80</v>
      </c>
      <c r="E84" s="253">
        <v>5.6000000000000001E-2</v>
      </c>
      <c r="F84" s="253">
        <v>5.2999999999999999E-2</v>
      </c>
      <c r="G84" s="254">
        <v>6.9000000000000006E-2</v>
      </c>
    </row>
    <row r="85" spans="1:7" x14ac:dyDescent="0.25">
      <c r="A85" s="257" t="s">
        <v>144</v>
      </c>
      <c r="B85" s="253" t="s">
        <v>96</v>
      </c>
      <c r="C85" s="253">
        <v>3.3</v>
      </c>
      <c r="D85" s="253">
        <v>3.6</v>
      </c>
      <c r="E85" s="253">
        <v>1.2</v>
      </c>
      <c r="F85" s="269">
        <v>16</v>
      </c>
      <c r="G85" s="264">
        <v>1</v>
      </c>
    </row>
    <row r="86" spans="1:7" x14ac:dyDescent="0.25">
      <c r="A86" s="240" t="s">
        <v>146</v>
      </c>
      <c r="B86" s="241"/>
      <c r="C86" s="241"/>
      <c r="D86" s="241"/>
      <c r="E86" s="241"/>
      <c r="F86" s="241"/>
      <c r="G86" s="244"/>
    </row>
    <row r="87" spans="1:7" x14ac:dyDescent="0.25">
      <c r="A87" s="257" t="s">
        <v>110</v>
      </c>
      <c r="B87" s="253" t="s">
        <v>96</v>
      </c>
      <c r="C87" s="253">
        <v>6.7</v>
      </c>
      <c r="D87" s="253">
        <v>7.5</v>
      </c>
      <c r="E87" s="253">
        <v>3.9</v>
      </c>
      <c r="F87" s="253">
        <v>4.7</v>
      </c>
      <c r="G87" s="254">
        <v>4.4000000000000004</v>
      </c>
    </row>
    <row r="88" spans="1:7" x14ac:dyDescent="0.25">
      <c r="A88" s="257" t="s">
        <v>113</v>
      </c>
      <c r="B88" s="253" t="s">
        <v>96</v>
      </c>
      <c r="C88" s="253" t="s">
        <v>70</v>
      </c>
      <c r="D88" s="253">
        <v>6.9000000000000006E-2</v>
      </c>
      <c r="E88" s="253" t="s">
        <v>70</v>
      </c>
      <c r="F88" s="253" t="s">
        <v>70</v>
      </c>
      <c r="G88" s="254" t="s">
        <v>70</v>
      </c>
    </row>
    <row r="89" spans="1:7" x14ac:dyDescent="0.25">
      <c r="A89" s="257" t="s">
        <v>114</v>
      </c>
      <c r="B89" s="253" t="s">
        <v>96</v>
      </c>
      <c r="C89" s="253">
        <v>0.51</v>
      </c>
      <c r="D89" s="253">
        <v>0.59</v>
      </c>
      <c r="E89" s="253">
        <v>0.51</v>
      </c>
      <c r="F89" s="253">
        <v>0.48</v>
      </c>
      <c r="G89" s="254">
        <v>0.43</v>
      </c>
    </row>
    <row r="90" spans="1:7" x14ac:dyDescent="0.25">
      <c r="A90" s="257" t="s">
        <v>115</v>
      </c>
      <c r="B90" s="253" t="s">
        <v>96</v>
      </c>
      <c r="C90" s="253">
        <v>7.7</v>
      </c>
      <c r="D90" s="253">
        <v>8.1999999999999993</v>
      </c>
      <c r="E90" s="253">
        <v>8.4</v>
      </c>
      <c r="F90" s="256">
        <v>8</v>
      </c>
      <c r="G90" s="264">
        <v>13</v>
      </c>
    </row>
    <row r="91" spans="1:7" x14ac:dyDescent="0.25">
      <c r="A91" s="257" t="s">
        <v>116</v>
      </c>
      <c r="B91" s="253" t="s">
        <v>96</v>
      </c>
      <c r="C91" s="253" t="s">
        <v>117</v>
      </c>
      <c r="D91" s="253" t="s">
        <v>117</v>
      </c>
      <c r="E91" s="253" t="s">
        <v>117</v>
      </c>
      <c r="F91" s="253" t="s">
        <v>117</v>
      </c>
      <c r="G91" s="254" t="s">
        <v>117</v>
      </c>
    </row>
    <row r="92" spans="1:7" x14ac:dyDescent="0.25">
      <c r="A92" s="257" t="s">
        <v>118</v>
      </c>
      <c r="B92" s="253" t="s">
        <v>96</v>
      </c>
      <c r="C92" s="253" t="s">
        <v>117</v>
      </c>
      <c r="D92" s="253" t="s">
        <v>117</v>
      </c>
      <c r="E92" s="253" t="s">
        <v>117</v>
      </c>
      <c r="F92" s="253" t="s">
        <v>117</v>
      </c>
      <c r="G92" s="254" t="s">
        <v>117</v>
      </c>
    </row>
    <row r="93" spans="1:7" x14ac:dyDescent="0.25">
      <c r="A93" s="257" t="s">
        <v>119</v>
      </c>
      <c r="B93" s="253" t="s">
        <v>96</v>
      </c>
      <c r="C93" s="253">
        <v>5.8</v>
      </c>
      <c r="D93" s="253">
        <v>5.8</v>
      </c>
      <c r="E93" s="253">
        <v>6.5</v>
      </c>
      <c r="F93" s="253">
        <v>5.4</v>
      </c>
      <c r="G93" s="254">
        <v>7.8</v>
      </c>
    </row>
    <row r="94" spans="1:7" x14ac:dyDescent="0.25">
      <c r="A94" s="257" t="s">
        <v>120</v>
      </c>
      <c r="B94" s="253" t="s">
        <v>96</v>
      </c>
      <c r="C94" s="253" t="s">
        <v>83</v>
      </c>
      <c r="D94" s="253" t="s">
        <v>83</v>
      </c>
      <c r="E94" s="253" t="s">
        <v>83</v>
      </c>
      <c r="F94" s="253" t="s">
        <v>83</v>
      </c>
      <c r="G94" s="254" t="s">
        <v>83</v>
      </c>
    </row>
    <row r="95" spans="1:7" x14ac:dyDescent="0.25">
      <c r="A95" s="257" t="s">
        <v>121</v>
      </c>
      <c r="B95" s="253" t="s">
        <v>96</v>
      </c>
      <c r="C95" s="253" t="s">
        <v>122</v>
      </c>
      <c r="D95" s="253" t="s">
        <v>122</v>
      </c>
      <c r="E95" s="253" t="s">
        <v>122</v>
      </c>
      <c r="F95" s="253" t="s">
        <v>122</v>
      </c>
      <c r="G95" s="254" t="s">
        <v>122</v>
      </c>
    </row>
    <row r="96" spans="1:7" x14ac:dyDescent="0.25">
      <c r="A96" s="257" t="s">
        <v>123</v>
      </c>
      <c r="B96" s="253" t="s">
        <v>96</v>
      </c>
      <c r="C96" s="253">
        <v>0.1</v>
      </c>
      <c r="D96" s="253">
        <v>7.6999999999999999E-2</v>
      </c>
      <c r="E96" s="253">
        <v>0.13</v>
      </c>
      <c r="F96" s="253">
        <v>0.14000000000000001</v>
      </c>
      <c r="G96" s="254">
        <v>0.12</v>
      </c>
    </row>
    <row r="97" spans="1:7" x14ac:dyDescent="0.25">
      <c r="A97" s="257" t="s">
        <v>147</v>
      </c>
      <c r="B97" s="253" t="s">
        <v>96</v>
      </c>
      <c r="C97" s="253" t="s">
        <v>108</v>
      </c>
      <c r="D97" s="253" t="s">
        <v>108</v>
      </c>
      <c r="E97" s="253" t="s">
        <v>108</v>
      </c>
      <c r="F97" s="253" t="s">
        <v>108</v>
      </c>
      <c r="G97" s="254" t="s">
        <v>108</v>
      </c>
    </row>
    <row r="98" spans="1:7" x14ac:dyDescent="0.25">
      <c r="A98" s="257" t="s">
        <v>125</v>
      </c>
      <c r="B98" s="253" t="s">
        <v>96</v>
      </c>
      <c r="C98" s="253">
        <v>4.3999999999999997E-2</v>
      </c>
      <c r="D98" s="253">
        <v>5.6000000000000001E-2</v>
      </c>
      <c r="E98" s="253">
        <v>5.3999999999999999E-2</v>
      </c>
      <c r="F98" s="253">
        <v>3.5999999999999997E-2</v>
      </c>
      <c r="G98" s="254">
        <v>4.7E-2</v>
      </c>
    </row>
    <row r="99" spans="1:7" x14ac:dyDescent="0.25">
      <c r="A99" s="257" t="s">
        <v>126</v>
      </c>
      <c r="B99" s="253" t="s">
        <v>96</v>
      </c>
      <c r="C99" s="253">
        <v>1.4</v>
      </c>
      <c r="D99" s="253">
        <v>1.8</v>
      </c>
      <c r="E99" s="253">
        <v>1.5</v>
      </c>
      <c r="F99" s="253">
        <v>1.5</v>
      </c>
      <c r="G99" s="254">
        <v>1.5</v>
      </c>
    </row>
    <row r="100" spans="1:7" x14ac:dyDescent="0.25">
      <c r="A100" s="257" t="s">
        <v>127</v>
      </c>
      <c r="B100" s="253" t="s">
        <v>96</v>
      </c>
      <c r="C100" s="269">
        <v>21</v>
      </c>
      <c r="D100" s="269">
        <v>24</v>
      </c>
      <c r="E100" s="269">
        <v>26</v>
      </c>
      <c r="F100" s="253">
        <v>7.4</v>
      </c>
      <c r="G100" s="271">
        <v>16</v>
      </c>
    </row>
    <row r="101" spans="1:7" x14ac:dyDescent="0.25">
      <c r="A101" s="257" t="s">
        <v>128</v>
      </c>
      <c r="B101" s="253" t="s">
        <v>96</v>
      </c>
      <c r="C101" s="253" t="s">
        <v>117</v>
      </c>
      <c r="D101" s="253">
        <v>1.2E-2</v>
      </c>
      <c r="E101" s="253" t="s">
        <v>117</v>
      </c>
      <c r="F101" s="253">
        <v>1.9E-2</v>
      </c>
      <c r="G101" s="254" t="s">
        <v>117</v>
      </c>
    </row>
    <row r="102" spans="1:7" x14ac:dyDescent="0.25">
      <c r="A102" s="257" t="s">
        <v>129</v>
      </c>
      <c r="B102" s="253" t="s">
        <v>96</v>
      </c>
      <c r="C102" s="253">
        <v>2.2000000000000002</v>
      </c>
      <c r="D102" s="253">
        <v>2.8</v>
      </c>
      <c r="E102" s="253">
        <v>2.8</v>
      </c>
      <c r="F102" s="253">
        <v>2.9</v>
      </c>
      <c r="G102" s="254">
        <v>2.9</v>
      </c>
    </row>
    <row r="103" spans="1:7" x14ac:dyDescent="0.25">
      <c r="A103" s="257" t="s">
        <v>130</v>
      </c>
      <c r="B103" s="253" t="s">
        <v>96</v>
      </c>
      <c r="C103" s="269">
        <v>23</v>
      </c>
      <c r="D103" s="269">
        <v>25</v>
      </c>
      <c r="E103" s="269">
        <v>61</v>
      </c>
      <c r="F103" s="253">
        <v>4.0999999999999996</v>
      </c>
      <c r="G103" s="271">
        <v>34</v>
      </c>
    </row>
    <row r="104" spans="1:7" x14ac:dyDescent="0.25">
      <c r="A104" s="257" t="s">
        <v>131</v>
      </c>
      <c r="B104" s="253" t="s">
        <v>96</v>
      </c>
      <c r="C104" s="253" t="s">
        <v>132</v>
      </c>
      <c r="D104" s="253" t="s">
        <v>132</v>
      </c>
      <c r="E104" s="253" t="s">
        <v>132</v>
      </c>
      <c r="F104" s="253" t="s">
        <v>132</v>
      </c>
      <c r="G104" s="254" t="s">
        <v>132</v>
      </c>
    </row>
    <row r="105" spans="1:7" x14ac:dyDescent="0.25">
      <c r="A105" s="257" t="s">
        <v>133</v>
      </c>
      <c r="B105" s="253" t="s">
        <v>96</v>
      </c>
      <c r="C105" s="253" t="s">
        <v>80</v>
      </c>
      <c r="D105" s="253">
        <v>5.0999999999999997E-2</v>
      </c>
      <c r="E105" s="253" t="s">
        <v>80</v>
      </c>
      <c r="F105" s="253" t="s">
        <v>80</v>
      </c>
      <c r="G105" s="254" t="s">
        <v>80</v>
      </c>
    </row>
    <row r="106" spans="1:7" x14ac:dyDescent="0.25">
      <c r="A106" s="257" t="s">
        <v>134</v>
      </c>
      <c r="B106" s="253" t="s">
        <v>96</v>
      </c>
      <c r="C106" s="253">
        <v>1.3</v>
      </c>
      <c r="D106" s="253">
        <v>1.4</v>
      </c>
      <c r="E106" s="253">
        <v>1.4</v>
      </c>
      <c r="F106" s="253">
        <v>1.1000000000000001</v>
      </c>
      <c r="G106" s="254">
        <v>1.3</v>
      </c>
    </row>
    <row r="107" spans="1:7" x14ac:dyDescent="0.25">
      <c r="A107" s="257" t="s">
        <v>135</v>
      </c>
      <c r="B107" s="253" t="s">
        <v>96</v>
      </c>
      <c r="C107" s="253" t="s">
        <v>136</v>
      </c>
      <c r="D107" s="253" t="s">
        <v>136</v>
      </c>
      <c r="E107" s="253" t="s">
        <v>136</v>
      </c>
      <c r="F107" s="253" t="s">
        <v>136</v>
      </c>
      <c r="G107" s="254" t="s">
        <v>136</v>
      </c>
    </row>
    <row r="108" spans="1:7" x14ac:dyDescent="0.25">
      <c r="A108" s="257" t="s">
        <v>137</v>
      </c>
      <c r="B108" s="253" t="s">
        <v>96</v>
      </c>
      <c r="C108" s="253" t="s">
        <v>83</v>
      </c>
      <c r="D108" s="253" t="s">
        <v>83</v>
      </c>
      <c r="E108" s="253" t="s">
        <v>83</v>
      </c>
      <c r="F108" s="253" t="s">
        <v>83</v>
      </c>
      <c r="G108" s="254" t="s">
        <v>83</v>
      </c>
    </row>
    <row r="109" spans="1:7" x14ac:dyDescent="0.25">
      <c r="A109" s="257" t="s">
        <v>138</v>
      </c>
      <c r="B109" s="253" t="s">
        <v>96</v>
      </c>
      <c r="C109" s="269">
        <v>11</v>
      </c>
      <c r="D109" s="269">
        <v>14</v>
      </c>
      <c r="E109" s="269">
        <v>16</v>
      </c>
      <c r="F109" s="269">
        <v>13</v>
      </c>
      <c r="G109" s="271">
        <v>15</v>
      </c>
    </row>
    <row r="110" spans="1:7" x14ac:dyDescent="0.25">
      <c r="A110" s="257" t="s">
        <v>139</v>
      </c>
      <c r="B110" s="253" t="s">
        <v>96</v>
      </c>
      <c r="C110" s="253" t="s">
        <v>117</v>
      </c>
      <c r="D110" s="253" t="s">
        <v>117</v>
      </c>
      <c r="E110" s="253" t="s">
        <v>117</v>
      </c>
      <c r="F110" s="253" t="s">
        <v>117</v>
      </c>
      <c r="G110" s="254" t="s">
        <v>117</v>
      </c>
    </row>
    <row r="111" spans="1:7" x14ac:dyDescent="0.25">
      <c r="A111" s="257" t="s">
        <v>140</v>
      </c>
      <c r="B111" s="253" t="s">
        <v>96</v>
      </c>
      <c r="C111" s="253" t="s">
        <v>80</v>
      </c>
      <c r="D111" s="253" t="s">
        <v>80</v>
      </c>
      <c r="E111" s="253" t="s">
        <v>80</v>
      </c>
      <c r="F111" s="253" t="s">
        <v>80</v>
      </c>
      <c r="G111" s="254" t="s">
        <v>80</v>
      </c>
    </row>
    <row r="112" spans="1:7" x14ac:dyDescent="0.25">
      <c r="A112" s="257" t="s">
        <v>141</v>
      </c>
      <c r="B112" s="253" t="s">
        <v>96</v>
      </c>
      <c r="C112" s="253" t="s">
        <v>122</v>
      </c>
      <c r="D112" s="253">
        <v>0.28999999999999998</v>
      </c>
      <c r="E112" s="253" t="s">
        <v>122</v>
      </c>
      <c r="F112" s="253">
        <v>0.44</v>
      </c>
      <c r="G112" s="254" t="s">
        <v>122</v>
      </c>
    </row>
    <row r="113" spans="1:7" x14ac:dyDescent="0.25">
      <c r="A113" s="257" t="s">
        <v>142</v>
      </c>
      <c r="B113" s="253" t="s">
        <v>96</v>
      </c>
      <c r="C113" s="253">
        <v>4.9000000000000002E-2</v>
      </c>
      <c r="D113" s="253">
        <v>5.7000000000000002E-2</v>
      </c>
      <c r="E113" s="253">
        <v>3.9E-2</v>
      </c>
      <c r="F113" s="253">
        <v>4.2999999999999997E-2</v>
      </c>
      <c r="G113" s="254">
        <v>4.2000000000000003E-2</v>
      </c>
    </row>
    <row r="114" spans="1:7" x14ac:dyDescent="0.25">
      <c r="A114" s="257" t="s">
        <v>143</v>
      </c>
      <c r="B114" s="253" t="s">
        <v>96</v>
      </c>
      <c r="C114" s="253" t="s">
        <v>80</v>
      </c>
      <c r="D114" s="253" t="s">
        <v>80</v>
      </c>
      <c r="E114" s="253" t="s">
        <v>80</v>
      </c>
      <c r="F114" s="253" t="s">
        <v>80</v>
      </c>
      <c r="G114" s="254" t="s">
        <v>80</v>
      </c>
    </row>
    <row r="115" spans="1:7" ht="15.75" thickBot="1" x14ac:dyDescent="0.3">
      <c r="A115" s="265" t="s">
        <v>144</v>
      </c>
      <c r="B115" s="266" t="s">
        <v>96</v>
      </c>
      <c r="C115" s="266">
        <v>4.7</v>
      </c>
      <c r="D115" s="266">
        <v>7.8</v>
      </c>
      <c r="E115" s="266">
        <v>5.0999999999999996</v>
      </c>
      <c r="F115" s="279">
        <v>16</v>
      </c>
      <c r="G115" s="267">
        <v>9.9</v>
      </c>
    </row>
    <row r="116" spans="1:7" x14ac:dyDescent="0.25">
      <c r="A116" s="1070" t="s">
        <v>149</v>
      </c>
      <c r="B116" s="243"/>
      <c r="C116" s="243"/>
      <c r="D116" s="243"/>
      <c r="E116" s="243"/>
      <c r="F116" s="243"/>
      <c r="G116" s="243"/>
    </row>
    <row r="117" spans="1:7" x14ac:dyDescent="0.25">
      <c r="A117" s="251" t="s">
        <v>150</v>
      </c>
      <c r="B117" s="243"/>
      <c r="C117" s="243"/>
      <c r="D117" s="243"/>
      <c r="E117" s="243"/>
      <c r="F117" s="243"/>
      <c r="G117" s="243"/>
    </row>
    <row r="118" spans="1:7" x14ac:dyDescent="0.25">
      <c r="A118" s="252" t="s">
        <v>151</v>
      </c>
      <c r="B118" s="243"/>
      <c r="C118" s="243"/>
      <c r="D118" s="243"/>
      <c r="E118" s="243"/>
      <c r="F118" s="243"/>
      <c r="G118" s="243"/>
    </row>
    <row r="119" spans="1:7" x14ac:dyDescent="0.25">
      <c r="A119" s="252" t="s">
        <v>152</v>
      </c>
      <c r="B119" s="243"/>
      <c r="C119" s="243"/>
      <c r="D119" s="243"/>
      <c r="E119" s="243"/>
      <c r="F119" s="243"/>
      <c r="G119" s="243"/>
    </row>
    <row r="120" spans="1:7" x14ac:dyDescent="0.25">
      <c r="A120" s="252" t="s">
        <v>473</v>
      </c>
      <c r="B120" s="243"/>
      <c r="C120" s="243"/>
      <c r="D120" s="243"/>
      <c r="E120" s="243"/>
      <c r="F120" s="243"/>
      <c r="G120" s="243"/>
    </row>
    <row r="121" spans="1:7" x14ac:dyDescent="0.25">
      <c r="A121" s="1140" t="s">
        <v>716</v>
      </c>
      <c r="B121" s="1140"/>
      <c r="C121" s="1140"/>
      <c r="D121" s="1140"/>
      <c r="E121" s="1140"/>
      <c r="F121" s="1140"/>
      <c r="G121" s="1140"/>
    </row>
    <row r="122" spans="1:7" x14ac:dyDescent="0.25">
      <c r="A122" s="1140"/>
      <c r="B122" s="1140"/>
      <c r="C122" s="1140"/>
      <c r="D122" s="1140"/>
      <c r="E122" s="1140"/>
      <c r="F122" s="1140"/>
      <c r="G122" s="1140"/>
    </row>
    <row r="123" spans="1:7" x14ac:dyDescent="0.25">
      <c r="A123" s="1140"/>
      <c r="B123" s="1140"/>
      <c r="C123" s="1140"/>
      <c r="D123" s="1140"/>
      <c r="E123" s="1140"/>
      <c r="F123" s="1140"/>
      <c r="G123" s="1140"/>
    </row>
    <row r="124" spans="1:7" x14ac:dyDescent="0.25">
      <c r="A124" s="1140"/>
      <c r="B124" s="1140"/>
      <c r="C124" s="1140"/>
      <c r="D124" s="1140"/>
      <c r="E124" s="1140"/>
      <c r="F124" s="1140"/>
      <c r="G124" s="1140"/>
    </row>
  </sheetData>
  <mergeCells count="4">
    <mergeCell ref="C3:D3"/>
    <mergeCell ref="E3:F3"/>
    <mergeCell ref="B3:B8"/>
    <mergeCell ref="A121:G124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109" zoomScaleNormal="100" workbookViewId="0">
      <selection activeCell="F128" sqref="F128"/>
    </sheetView>
  </sheetViews>
  <sheetFormatPr defaultRowHeight="15" x14ac:dyDescent="0.25"/>
  <cols>
    <col min="1" max="1" width="38.140625" customWidth="1"/>
    <col min="2" max="2" width="10.85546875" customWidth="1"/>
    <col min="10" max="10" width="10.42578125" customWidth="1"/>
  </cols>
  <sheetData>
    <row r="1" spans="1:12" x14ac:dyDescent="0.25">
      <c r="A1" s="284" t="s">
        <v>648</v>
      </c>
      <c r="B1" s="309"/>
      <c r="C1" s="309"/>
      <c r="D1" s="309"/>
      <c r="E1" s="309"/>
      <c r="F1" s="309"/>
      <c r="G1" s="309"/>
      <c r="H1" s="309"/>
      <c r="I1" s="304"/>
      <c r="J1" s="304"/>
      <c r="K1" s="304"/>
      <c r="L1" s="304"/>
    </row>
    <row r="2" spans="1:12" ht="15.75" thickBot="1" x14ac:dyDescent="0.3">
      <c r="A2" s="284" t="s">
        <v>153</v>
      </c>
      <c r="B2" s="309"/>
      <c r="C2" s="309"/>
      <c r="D2" s="309"/>
      <c r="E2" s="309"/>
      <c r="F2" s="309"/>
      <c r="G2" s="309"/>
      <c r="H2" s="309"/>
      <c r="I2" s="304"/>
      <c r="J2" s="304"/>
      <c r="K2" s="304"/>
      <c r="L2" s="304"/>
    </row>
    <row r="3" spans="1:12" x14ac:dyDescent="0.25">
      <c r="A3" s="1177" t="s">
        <v>154</v>
      </c>
      <c r="B3" s="1176" t="s">
        <v>9</v>
      </c>
      <c r="C3" s="1141" t="s">
        <v>155</v>
      </c>
      <c r="D3" s="1150"/>
      <c r="E3" s="1150"/>
      <c r="F3" s="1150"/>
      <c r="G3" s="1150"/>
      <c r="H3" s="1150"/>
      <c r="I3" s="1150"/>
      <c r="J3" s="1150"/>
      <c r="K3" s="1150"/>
      <c r="L3" s="1142"/>
    </row>
    <row r="4" spans="1:12" x14ac:dyDescent="0.25">
      <c r="A4" s="1178"/>
      <c r="B4" s="1168"/>
      <c r="C4" s="1151">
        <v>2014</v>
      </c>
      <c r="D4" s="1152"/>
      <c r="E4" s="1152"/>
      <c r="F4" s="1152"/>
      <c r="G4" s="1152"/>
      <c r="H4" s="1152"/>
      <c r="I4" s="1152"/>
      <c r="J4" s="1152"/>
      <c r="K4" s="1152"/>
      <c r="L4" s="1153"/>
    </row>
    <row r="5" spans="1:12" x14ac:dyDescent="0.25">
      <c r="A5" s="1178"/>
      <c r="B5" s="1168"/>
      <c r="C5" s="1180" t="s">
        <v>156</v>
      </c>
      <c r="D5" s="1180" t="s">
        <v>157</v>
      </c>
      <c r="E5" s="1180" t="s">
        <v>158</v>
      </c>
      <c r="F5" s="1180" t="s">
        <v>159</v>
      </c>
      <c r="G5" s="1183" t="s">
        <v>160</v>
      </c>
      <c r="H5" s="1151" t="s">
        <v>673</v>
      </c>
      <c r="I5" s="1152"/>
      <c r="J5" s="1152"/>
      <c r="K5" s="1152"/>
      <c r="L5" s="1153"/>
    </row>
    <row r="6" spans="1:12" x14ac:dyDescent="0.25">
      <c r="A6" s="1178"/>
      <c r="B6" s="1168"/>
      <c r="C6" s="1181"/>
      <c r="D6" s="1181"/>
      <c r="E6" s="1181"/>
      <c r="F6" s="1181"/>
      <c r="G6" s="1184"/>
      <c r="H6" s="1170" t="s">
        <v>161</v>
      </c>
      <c r="I6" s="1170" t="s">
        <v>162</v>
      </c>
      <c r="J6" s="1170" t="s">
        <v>163</v>
      </c>
      <c r="K6" s="1170" t="s">
        <v>189</v>
      </c>
      <c r="L6" s="1173" t="s">
        <v>165</v>
      </c>
    </row>
    <row r="7" spans="1:12" x14ac:dyDescent="0.25">
      <c r="A7" s="1178"/>
      <c r="B7" s="1168"/>
      <c r="C7" s="1181"/>
      <c r="D7" s="1181"/>
      <c r="E7" s="1181"/>
      <c r="F7" s="1181"/>
      <c r="G7" s="1184"/>
      <c r="H7" s="1171"/>
      <c r="I7" s="1171"/>
      <c r="J7" s="1171"/>
      <c r="K7" s="1171"/>
      <c r="L7" s="1174"/>
    </row>
    <row r="8" spans="1:12" x14ac:dyDescent="0.25">
      <c r="A8" s="1178"/>
      <c r="B8" s="1168"/>
      <c r="C8" s="1181"/>
      <c r="D8" s="1181"/>
      <c r="E8" s="1181"/>
      <c r="F8" s="1181"/>
      <c r="G8" s="1184"/>
      <c r="H8" s="1171"/>
      <c r="I8" s="1171"/>
      <c r="J8" s="1171"/>
      <c r="K8" s="1171"/>
      <c r="L8" s="1174"/>
    </row>
    <row r="9" spans="1:12" ht="15.75" thickBot="1" x14ac:dyDescent="0.3">
      <c r="A9" s="1179"/>
      <c r="B9" s="1169"/>
      <c r="C9" s="1182"/>
      <c r="D9" s="1182"/>
      <c r="E9" s="1182"/>
      <c r="F9" s="1182"/>
      <c r="G9" s="1185"/>
      <c r="H9" s="1172"/>
      <c r="I9" s="1172"/>
      <c r="J9" s="1172"/>
      <c r="K9" s="1172"/>
      <c r="L9" s="1175"/>
    </row>
    <row r="10" spans="1:12" x14ac:dyDescent="0.25">
      <c r="A10" s="315" t="s">
        <v>178</v>
      </c>
      <c r="B10" s="316"/>
      <c r="C10" s="316"/>
      <c r="D10" s="316"/>
      <c r="E10" s="316"/>
      <c r="F10" s="316"/>
      <c r="G10" s="318"/>
      <c r="H10" s="316"/>
      <c r="I10" s="316"/>
      <c r="J10" s="316"/>
      <c r="K10" s="316"/>
      <c r="L10" s="317"/>
    </row>
    <row r="11" spans="1:12" x14ac:dyDescent="0.25">
      <c r="A11" s="305" t="s">
        <v>34</v>
      </c>
      <c r="B11" s="306" t="s">
        <v>35</v>
      </c>
      <c r="C11" s="295">
        <v>5</v>
      </c>
      <c r="D11" s="295">
        <v>6.5</v>
      </c>
      <c r="E11" s="295">
        <v>7.5</v>
      </c>
      <c r="F11" s="295">
        <v>9.1</v>
      </c>
      <c r="G11" s="298">
        <v>12</v>
      </c>
      <c r="H11" s="295" t="s">
        <v>2</v>
      </c>
      <c r="I11" s="295" t="s">
        <v>2</v>
      </c>
      <c r="J11" s="295" t="s">
        <v>2</v>
      </c>
      <c r="K11" s="295" t="s">
        <v>2</v>
      </c>
      <c r="L11" s="296" t="s">
        <v>2</v>
      </c>
    </row>
    <row r="12" spans="1:12" x14ac:dyDescent="0.25">
      <c r="A12" s="305" t="s">
        <v>36</v>
      </c>
      <c r="B12" s="306" t="s">
        <v>35</v>
      </c>
      <c r="C12" s="295">
        <v>5</v>
      </c>
      <c r="D12" s="295">
        <v>2.5</v>
      </c>
      <c r="E12" s="298">
        <v>4</v>
      </c>
      <c r="F12" s="295">
        <v>5.5</v>
      </c>
      <c r="G12" s="298">
        <v>11</v>
      </c>
      <c r="H12" s="295" t="s">
        <v>2</v>
      </c>
      <c r="I12" s="295" t="s">
        <v>2</v>
      </c>
      <c r="J12" s="295" t="s">
        <v>2</v>
      </c>
      <c r="K12" s="295" t="s">
        <v>2</v>
      </c>
      <c r="L12" s="296" t="s">
        <v>2</v>
      </c>
    </row>
    <row r="13" spans="1:12" x14ac:dyDescent="0.25">
      <c r="A13" s="305" t="s">
        <v>37</v>
      </c>
      <c r="B13" s="306" t="s">
        <v>35</v>
      </c>
      <c r="C13" s="295">
        <v>5</v>
      </c>
      <c r="D13" s="295">
        <v>1.9</v>
      </c>
      <c r="E13" s="295">
        <v>1.9</v>
      </c>
      <c r="F13" s="295">
        <v>1.9</v>
      </c>
      <c r="G13" s="295">
        <v>1.9</v>
      </c>
      <c r="H13" s="295" t="s">
        <v>2</v>
      </c>
      <c r="I13" s="295" t="s">
        <v>2</v>
      </c>
      <c r="J13" s="295" t="s">
        <v>2</v>
      </c>
      <c r="K13" s="295" t="s">
        <v>2</v>
      </c>
      <c r="L13" s="296" t="s">
        <v>2</v>
      </c>
    </row>
    <row r="14" spans="1:12" x14ac:dyDescent="0.25">
      <c r="A14" s="305" t="s">
        <v>38</v>
      </c>
      <c r="B14" s="306" t="s">
        <v>35</v>
      </c>
      <c r="C14" s="295">
        <v>5</v>
      </c>
      <c r="D14" s="295">
        <v>0.1</v>
      </c>
      <c r="E14" s="295">
        <v>0.1</v>
      </c>
      <c r="F14" s="295">
        <v>0.12</v>
      </c>
      <c r="G14" s="295">
        <v>0.15</v>
      </c>
      <c r="H14" s="295" t="s">
        <v>2</v>
      </c>
      <c r="I14" s="295" t="s">
        <v>2</v>
      </c>
      <c r="J14" s="295" t="s">
        <v>2</v>
      </c>
      <c r="K14" s="295" t="s">
        <v>2</v>
      </c>
      <c r="L14" s="296" t="s">
        <v>2</v>
      </c>
    </row>
    <row r="15" spans="1:12" x14ac:dyDescent="0.25">
      <c r="A15" s="305" t="s">
        <v>39</v>
      </c>
      <c r="B15" s="306" t="s">
        <v>40</v>
      </c>
      <c r="C15" s="295">
        <v>5</v>
      </c>
      <c r="D15" s="298">
        <v>1.6</v>
      </c>
      <c r="E15" s="298">
        <v>2.2999999999999998</v>
      </c>
      <c r="F15" s="298">
        <v>2.2999999999999998</v>
      </c>
      <c r="G15" s="298">
        <v>2.7</v>
      </c>
      <c r="H15" s="295" t="s">
        <v>2</v>
      </c>
      <c r="I15" s="295" t="s">
        <v>2</v>
      </c>
      <c r="J15" s="295" t="s">
        <v>2</v>
      </c>
      <c r="K15" s="295" t="s">
        <v>2</v>
      </c>
      <c r="L15" s="296" t="s">
        <v>2</v>
      </c>
    </row>
    <row r="16" spans="1:12" x14ac:dyDescent="0.25">
      <c r="A16" s="305" t="s">
        <v>41</v>
      </c>
      <c r="B16" s="306" t="s">
        <v>42</v>
      </c>
      <c r="C16" s="295">
        <v>5</v>
      </c>
      <c r="D16" s="295">
        <v>16</v>
      </c>
      <c r="E16" s="295">
        <v>17</v>
      </c>
      <c r="F16" s="295">
        <v>19</v>
      </c>
      <c r="G16" s="295">
        <v>23</v>
      </c>
      <c r="H16" s="295" t="s">
        <v>2</v>
      </c>
      <c r="I16" s="295" t="s">
        <v>2</v>
      </c>
      <c r="J16" s="295" t="s">
        <v>2</v>
      </c>
      <c r="K16" s="295" t="s">
        <v>2</v>
      </c>
      <c r="L16" s="296" t="s">
        <v>2</v>
      </c>
    </row>
    <row r="17" spans="1:12" x14ac:dyDescent="0.25">
      <c r="A17" s="305" t="s">
        <v>43</v>
      </c>
      <c r="B17" s="306" t="s">
        <v>44</v>
      </c>
      <c r="C17" s="295">
        <v>5</v>
      </c>
      <c r="D17" s="288" t="s">
        <v>464</v>
      </c>
      <c r="E17" s="288" t="s">
        <v>465</v>
      </c>
      <c r="F17" s="288" t="s">
        <v>474</v>
      </c>
      <c r="G17" s="298">
        <v>11.8</v>
      </c>
      <c r="H17" s="295" t="s">
        <v>2</v>
      </c>
      <c r="I17" s="295">
        <v>60</v>
      </c>
      <c r="J17" s="295" t="s">
        <v>2</v>
      </c>
      <c r="K17" s="295" t="s">
        <v>2</v>
      </c>
      <c r="L17" s="296" t="s">
        <v>2</v>
      </c>
    </row>
    <row r="18" spans="1:12" x14ac:dyDescent="0.25">
      <c r="A18" s="307" t="s">
        <v>46</v>
      </c>
      <c r="B18" s="306" t="s">
        <v>47</v>
      </c>
      <c r="C18" s="295">
        <v>5</v>
      </c>
      <c r="D18" s="298">
        <v>25.9</v>
      </c>
      <c r="E18" s="298">
        <v>37.6</v>
      </c>
      <c r="F18" s="298">
        <v>46</v>
      </c>
      <c r="G18" s="298">
        <v>85.3</v>
      </c>
      <c r="H18" s="295" t="s">
        <v>2</v>
      </c>
      <c r="I18" s="295" t="s">
        <v>2</v>
      </c>
      <c r="J18" s="295" t="s">
        <v>2</v>
      </c>
      <c r="K18" s="295" t="s">
        <v>2</v>
      </c>
      <c r="L18" s="296" t="s">
        <v>2</v>
      </c>
    </row>
    <row r="19" spans="1:12" x14ac:dyDescent="0.25">
      <c r="A19" s="285" t="s">
        <v>48</v>
      </c>
      <c r="B19" s="286"/>
      <c r="C19" s="289"/>
      <c r="D19" s="289"/>
      <c r="E19" s="289"/>
      <c r="F19" s="289"/>
      <c r="G19" s="289"/>
      <c r="H19" s="289"/>
      <c r="I19" s="289"/>
      <c r="J19" s="289"/>
      <c r="K19" s="289"/>
      <c r="L19" s="290"/>
    </row>
    <row r="20" spans="1:12" x14ac:dyDescent="0.25">
      <c r="A20" s="305" t="s">
        <v>49</v>
      </c>
      <c r="B20" s="306" t="s">
        <v>50</v>
      </c>
      <c r="C20" s="295">
        <v>5</v>
      </c>
      <c r="D20" s="295">
        <v>0.14000000000000001</v>
      </c>
      <c r="E20" s="295">
        <v>0.21</v>
      </c>
      <c r="F20" s="295">
        <v>0.18</v>
      </c>
      <c r="G20" s="300">
        <v>0.24</v>
      </c>
      <c r="H20" s="295" t="s">
        <v>2</v>
      </c>
      <c r="I20" s="295" t="s">
        <v>2</v>
      </c>
      <c r="J20" s="295" t="s">
        <v>2</v>
      </c>
      <c r="K20" s="295" t="s">
        <v>2</v>
      </c>
      <c r="L20" s="296" t="s">
        <v>2</v>
      </c>
    </row>
    <row r="21" spans="1:12" ht="15.75" x14ac:dyDescent="0.3">
      <c r="A21" s="305" t="s">
        <v>52</v>
      </c>
      <c r="B21" s="306" t="s">
        <v>44</v>
      </c>
      <c r="C21" s="295">
        <v>5</v>
      </c>
      <c r="D21" s="298">
        <v>7</v>
      </c>
      <c r="E21" s="298">
        <v>9</v>
      </c>
      <c r="F21" s="295">
        <v>9.3000000000000007</v>
      </c>
      <c r="G21" s="314">
        <v>12</v>
      </c>
      <c r="H21" s="295" t="s">
        <v>2</v>
      </c>
      <c r="I21" s="295" t="s">
        <v>2</v>
      </c>
      <c r="J21" s="295" t="s">
        <v>2</v>
      </c>
      <c r="K21" s="295" t="s">
        <v>2</v>
      </c>
      <c r="L21" s="296" t="s">
        <v>2</v>
      </c>
    </row>
    <row r="22" spans="1:12" x14ac:dyDescent="0.25">
      <c r="A22" s="1133" t="s">
        <v>697</v>
      </c>
      <c r="B22" s="306" t="s">
        <v>42</v>
      </c>
      <c r="C22" s="295">
        <v>5</v>
      </c>
      <c r="D22" s="314">
        <v>27</v>
      </c>
      <c r="E22" s="314">
        <v>31</v>
      </c>
      <c r="F22" s="314">
        <v>32</v>
      </c>
      <c r="G22" s="314">
        <v>36</v>
      </c>
      <c r="H22" s="295" t="s">
        <v>2</v>
      </c>
      <c r="I22" s="295" t="s">
        <v>2</v>
      </c>
      <c r="J22" s="295" t="s">
        <v>2</v>
      </c>
      <c r="K22" s="295" t="s">
        <v>2</v>
      </c>
      <c r="L22" s="296" t="s">
        <v>2</v>
      </c>
    </row>
    <row r="23" spans="1:12" x14ac:dyDescent="0.25">
      <c r="A23" s="305" t="s">
        <v>53</v>
      </c>
      <c r="B23" s="306" t="s">
        <v>44</v>
      </c>
      <c r="C23" s="295">
        <v>5</v>
      </c>
      <c r="D23" s="314">
        <v>10</v>
      </c>
      <c r="E23" s="314">
        <v>12</v>
      </c>
      <c r="F23" s="314">
        <v>12</v>
      </c>
      <c r="G23" s="314">
        <v>13</v>
      </c>
      <c r="H23" s="295" t="s">
        <v>2</v>
      </c>
      <c r="I23" s="295" t="s">
        <v>2</v>
      </c>
      <c r="J23" s="295" t="s">
        <v>2</v>
      </c>
      <c r="K23" s="295" t="s">
        <v>2</v>
      </c>
      <c r="L23" s="296" t="s">
        <v>2</v>
      </c>
    </row>
    <row r="24" spans="1:12" x14ac:dyDescent="0.25">
      <c r="A24" s="1133" t="s">
        <v>696</v>
      </c>
      <c r="B24" s="306" t="s">
        <v>2</v>
      </c>
      <c r="C24" s="295">
        <v>5</v>
      </c>
      <c r="D24" s="298">
        <v>6.6</v>
      </c>
      <c r="E24" s="298">
        <v>6.6</v>
      </c>
      <c r="F24" s="298">
        <v>6.7</v>
      </c>
      <c r="G24" s="298">
        <v>6.7</v>
      </c>
      <c r="H24" s="295" t="s">
        <v>2</v>
      </c>
      <c r="I24" s="295" t="s">
        <v>2</v>
      </c>
      <c r="J24" s="295" t="s">
        <v>2</v>
      </c>
      <c r="K24" s="295" t="s">
        <v>2</v>
      </c>
      <c r="L24" s="296" t="s">
        <v>2</v>
      </c>
    </row>
    <row r="25" spans="1:12" x14ac:dyDescent="0.25">
      <c r="A25" s="305" t="s">
        <v>57</v>
      </c>
      <c r="B25" s="306" t="s">
        <v>44</v>
      </c>
      <c r="C25" s="295">
        <v>5</v>
      </c>
      <c r="D25" s="314">
        <v>28</v>
      </c>
      <c r="E25" s="314">
        <v>30</v>
      </c>
      <c r="F25" s="314">
        <v>30</v>
      </c>
      <c r="G25" s="314">
        <v>32</v>
      </c>
      <c r="H25" s="295" t="s">
        <v>2</v>
      </c>
      <c r="I25" s="295" t="s">
        <v>2</v>
      </c>
      <c r="J25" s="295" t="s">
        <v>2</v>
      </c>
      <c r="K25" s="295" t="s">
        <v>2</v>
      </c>
      <c r="L25" s="296" t="s">
        <v>2</v>
      </c>
    </row>
    <row r="26" spans="1:12" x14ac:dyDescent="0.25">
      <c r="A26" s="305" t="s">
        <v>59</v>
      </c>
      <c r="B26" s="306" t="s">
        <v>44</v>
      </c>
      <c r="C26" s="295">
        <v>5</v>
      </c>
      <c r="D26" s="297" t="s">
        <v>60</v>
      </c>
      <c r="E26" s="297" t="s">
        <v>60</v>
      </c>
      <c r="F26" s="297" t="s">
        <v>60</v>
      </c>
      <c r="G26" s="297" t="s">
        <v>60</v>
      </c>
      <c r="H26" s="295" t="s">
        <v>2</v>
      </c>
      <c r="I26" s="295" t="s">
        <v>2</v>
      </c>
      <c r="J26" s="295" t="s">
        <v>2</v>
      </c>
      <c r="K26" s="295" t="s">
        <v>2</v>
      </c>
      <c r="L26" s="296" t="s">
        <v>2</v>
      </c>
    </row>
    <row r="27" spans="1:12" x14ac:dyDescent="0.25">
      <c r="A27" s="305" t="s">
        <v>62</v>
      </c>
      <c r="B27" s="306" t="s">
        <v>63</v>
      </c>
      <c r="C27" s="295">
        <v>5</v>
      </c>
      <c r="D27" s="295">
        <v>0.38</v>
      </c>
      <c r="E27" s="295">
        <v>0.5</v>
      </c>
      <c r="F27" s="295">
        <v>0.52</v>
      </c>
      <c r="G27" s="295">
        <v>0.68</v>
      </c>
      <c r="H27" s="295" t="s">
        <v>2</v>
      </c>
      <c r="I27" s="295" t="s">
        <v>2</v>
      </c>
      <c r="J27" s="295" t="s">
        <v>2</v>
      </c>
      <c r="K27" s="295" t="s">
        <v>2</v>
      </c>
      <c r="L27" s="296" t="s">
        <v>2</v>
      </c>
    </row>
    <row r="28" spans="1:12" x14ac:dyDescent="0.25">
      <c r="A28" s="285" t="s">
        <v>64</v>
      </c>
      <c r="B28" s="286"/>
      <c r="C28" s="289"/>
      <c r="D28" s="289"/>
      <c r="E28" s="289"/>
      <c r="F28" s="289"/>
      <c r="G28" s="289"/>
      <c r="H28" s="289"/>
      <c r="I28" s="289"/>
      <c r="J28" s="289"/>
      <c r="K28" s="289"/>
      <c r="L28" s="290"/>
    </row>
    <row r="29" spans="1:12" x14ac:dyDescent="0.25">
      <c r="A29" s="305" t="s">
        <v>65</v>
      </c>
      <c r="B29" s="306" t="s">
        <v>44</v>
      </c>
      <c r="C29" s="295">
        <v>5</v>
      </c>
      <c r="D29" s="314">
        <v>10</v>
      </c>
      <c r="E29" s="314">
        <v>12</v>
      </c>
      <c r="F29" s="314">
        <v>12</v>
      </c>
      <c r="G29" s="314">
        <v>14</v>
      </c>
      <c r="H29" s="295" t="s">
        <v>2</v>
      </c>
      <c r="I29" s="295" t="s">
        <v>2</v>
      </c>
      <c r="J29" s="295" t="s">
        <v>2</v>
      </c>
      <c r="K29" s="295" t="s">
        <v>2</v>
      </c>
      <c r="L29" s="296" t="s">
        <v>2</v>
      </c>
    </row>
    <row r="30" spans="1:12" x14ac:dyDescent="0.25">
      <c r="A30" s="305" t="s">
        <v>66</v>
      </c>
      <c r="B30" s="306" t="s">
        <v>44</v>
      </c>
      <c r="C30" s="295">
        <v>5</v>
      </c>
      <c r="D30" s="295">
        <v>1.7</v>
      </c>
      <c r="E30" s="298">
        <v>2</v>
      </c>
      <c r="F30" s="298">
        <v>2</v>
      </c>
      <c r="G30" s="295">
        <v>2.4</v>
      </c>
      <c r="H30" s="295" t="s">
        <v>2</v>
      </c>
      <c r="I30" s="295" t="s">
        <v>2</v>
      </c>
      <c r="J30" s="295" t="s">
        <v>2</v>
      </c>
      <c r="K30" s="295" t="s">
        <v>2</v>
      </c>
      <c r="L30" s="296" t="s">
        <v>2</v>
      </c>
    </row>
    <row r="31" spans="1:12" x14ac:dyDescent="0.25">
      <c r="A31" s="305" t="s">
        <v>67</v>
      </c>
      <c r="B31" s="306" t="s">
        <v>44</v>
      </c>
      <c r="C31" s="295">
        <v>5</v>
      </c>
      <c r="D31" s="295">
        <v>0.57999999999999996</v>
      </c>
      <c r="E31" s="295">
        <v>0.65</v>
      </c>
      <c r="F31" s="295">
        <v>0.63</v>
      </c>
      <c r="G31" s="295">
        <v>0.67</v>
      </c>
      <c r="H31" s="295" t="s">
        <v>2</v>
      </c>
      <c r="I31" s="295" t="s">
        <v>2</v>
      </c>
      <c r="J31" s="295" t="s">
        <v>2</v>
      </c>
      <c r="K31" s="295" t="s">
        <v>2</v>
      </c>
      <c r="L31" s="296" t="s">
        <v>2</v>
      </c>
    </row>
    <row r="32" spans="1:12" x14ac:dyDescent="0.25">
      <c r="A32" s="305" t="s">
        <v>69</v>
      </c>
      <c r="B32" s="306" t="s">
        <v>44</v>
      </c>
      <c r="C32" s="295">
        <v>5</v>
      </c>
      <c r="D32" s="295" t="s">
        <v>70</v>
      </c>
      <c r="E32" s="295" t="s">
        <v>70</v>
      </c>
      <c r="F32" s="295" t="s">
        <v>70</v>
      </c>
      <c r="G32" s="295" t="s">
        <v>70</v>
      </c>
      <c r="H32" s="295" t="s">
        <v>2</v>
      </c>
      <c r="I32" s="295" t="s">
        <v>2</v>
      </c>
      <c r="J32" s="295" t="s">
        <v>2</v>
      </c>
      <c r="K32" s="295" t="s">
        <v>2</v>
      </c>
      <c r="L32" s="296" t="s">
        <v>2</v>
      </c>
    </row>
    <row r="33" spans="1:12" x14ac:dyDescent="0.25">
      <c r="A33" s="305" t="s">
        <v>71</v>
      </c>
      <c r="B33" s="306" t="s">
        <v>44</v>
      </c>
      <c r="C33" s="295">
        <v>5</v>
      </c>
      <c r="D33" s="295">
        <v>1.4</v>
      </c>
      <c r="E33" s="295">
        <v>1.6</v>
      </c>
      <c r="F33" s="295">
        <v>1.6</v>
      </c>
      <c r="G33" s="295">
        <v>1.8</v>
      </c>
      <c r="H33" s="295" t="s">
        <v>2</v>
      </c>
      <c r="I33" s="295" t="s">
        <v>2</v>
      </c>
      <c r="J33" s="295" t="s">
        <v>2</v>
      </c>
      <c r="K33" s="295" t="s">
        <v>2</v>
      </c>
      <c r="L33" s="296" t="s">
        <v>2</v>
      </c>
    </row>
    <row r="34" spans="1:12" x14ac:dyDescent="0.25">
      <c r="A34" s="305" t="s">
        <v>72</v>
      </c>
      <c r="B34" s="306" t="s">
        <v>44</v>
      </c>
      <c r="C34" s="295">
        <v>5</v>
      </c>
      <c r="D34" s="295">
        <v>0.86</v>
      </c>
      <c r="E34" s="298">
        <v>1</v>
      </c>
      <c r="F34" s="298">
        <v>1</v>
      </c>
      <c r="G34" s="295">
        <v>1.1000000000000001</v>
      </c>
      <c r="H34" s="295" t="s">
        <v>2</v>
      </c>
      <c r="I34" s="295" t="s">
        <v>2</v>
      </c>
      <c r="J34" s="295" t="s">
        <v>2</v>
      </c>
      <c r="K34" s="295" t="s">
        <v>2</v>
      </c>
      <c r="L34" s="296" t="s">
        <v>2</v>
      </c>
    </row>
    <row r="35" spans="1:12" x14ac:dyDescent="0.25">
      <c r="A35" s="305" t="s">
        <v>73</v>
      </c>
      <c r="B35" s="306" t="s">
        <v>44</v>
      </c>
      <c r="C35" s="295">
        <v>5</v>
      </c>
      <c r="D35" s="295">
        <v>1.1000000000000001</v>
      </c>
      <c r="E35" s="295">
        <v>1.3</v>
      </c>
      <c r="F35" s="295">
        <v>1.3</v>
      </c>
      <c r="G35" s="295">
        <v>1.5</v>
      </c>
      <c r="H35" s="295" t="s">
        <v>2</v>
      </c>
      <c r="I35" s="295" t="s">
        <v>2</v>
      </c>
      <c r="J35" s="295" t="s">
        <v>2</v>
      </c>
      <c r="K35" s="295" t="s">
        <v>2</v>
      </c>
      <c r="L35" s="296" t="s">
        <v>2</v>
      </c>
    </row>
    <row r="36" spans="1:12" x14ac:dyDescent="0.25">
      <c r="A36" s="305" t="s">
        <v>74</v>
      </c>
      <c r="B36" s="306" t="s">
        <v>44</v>
      </c>
      <c r="C36" s="295">
        <v>5</v>
      </c>
      <c r="D36" s="295">
        <v>2.1</v>
      </c>
      <c r="E36" s="295">
        <v>2.8</v>
      </c>
      <c r="F36" s="295">
        <v>2.7</v>
      </c>
      <c r="G36" s="295">
        <v>3.2</v>
      </c>
      <c r="H36" s="295" t="s">
        <v>2</v>
      </c>
      <c r="I36" s="295" t="s">
        <v>2</v>
      </c>
      <c r="J36" s="295" t="s">
        <v>2</v>
      </c>
      <c r="K36" s="295" t="s">
        <v>2</v>
      </c>
      <c r="L36" s="296" t="s">
        <v>2</v>
      </c>
    </row>
    <row r="37" spans="1:12" x14ac:dyDescent="0.25">
      <c r="A37" s="285" t="s">
        <v>183</v>
      </c>
      <c r="B37" s="286"/>
      <c r="C37" s="289"/>
      <c r="D37" s="289"/>
      <c r="E37" s="289"/>
      <c r="F37" s="289"/>
      <c r="G37" s="289"/>
      <c r="H37" s="289"/>
      <c r="I37" s="289"/>
      <c r="J37" s="289"/>
      <c r="K37" s="289"/>
      <c r="L37" s="290"/>
    </row>
    <row r="38" spans="1:12" x14ac:dyDescent="0.25">
      <c r="A38" s="305" t="s">
        <v>76</v>
      </c>
      <c r="B38" s="306" t="s">
        <v>44</v>
      </c>
      <c r="C38" s="295">
        <v>5</v>
      </c>
      <c r="D38" s="295">
        <v>4.5</v>
      </c>
      <c r="E38" s="295">
        <v>5.3</v>
      </c>
      <c r="F38" s="295">
        <v>5.0999999999999996</v>
      </c>
      <c r="G38" s="295">
        <v>5.4</v>
      </c>
      <c r="H38" s="295" t="s">
        <v>2</v>
      </c>
      <c r="I38" s="295" t="s">
        <v>2</v>
      </c>
      <c r="J38" s="295" t="s">
        <v>2</v>
      </c>
      <c r="K38" s="295" t="s">
        <v>2</v>
      </c>
      <c r="L38" s="296" t="s">
        <v>2</v>
      </c>
    </row>
    <row r="39" spans="1:12" x14ac:dyDescent="0.25">
      <c r="A39" s="305" t="s">
        <v>77</v>
      </c>
      <c r="B39" s="306" t="s">
        <v>44</v>
      </c>
      <c r="C39" s="295">
        <v>5</v>
      </c>
      <c r="D39" s="295">
        <v>4.5</v>
      </c>
      <c r="E39" s="298">
        <v>5</v>
      </c>
      <c r="F39" s="295">
        <v>4.9000000000000004</v>
      </c>
      <c r="G39" s="295">
        <v>5.2</v>
      </c>
      <c r="H39" s="295" t="s">
        <v>2</v>
      </c>
      <c r="I39" s="295" t="s">
        <v>2</v>
      </c>
      <c r="J39" s="295" t="s">
        <v>2</v>
      </c>
      <c r="K39" s="295" t="s">
        <v>2</v>
      </c>
      <c r="L39" s="296" t="s">
        <v>2</v>
      </c>
    </row>
    <row r="40" spans="1:12" x14ac:dyDescent="0.25">
      <c r="A40" s="299" t="s">
        <v>78</v>
      </c>
      <c r="B40" s="306" t="s">
        <v>79</v>
      </c>
      <c r="C40" s="295">
        <v>5</v>
      </c>
      <c r="D40" s="300">
        <v>0.3</v>
      </c>
      <c r="E40" s="295">
        <v>0.32</v>
      </c>
      <c r="F40" s="295">
        <v>0.32</v>
      </c>
      <c r="G40" s="295">
        <v>0.35</v>
      </c>
      <c r="H40" s="295" t="s">
        <v>2</v>
      </c>
      <c r="I40" s="295" t="s">
        <v>2</v>
      </c>
      <c r="J40" s="295" t="s">
        <v>2</v>
      </c>
      <c r="K40" s="295" t="s">
        <v>2</v>
      </c>
      <c r="L40" s="296" t="s">
        <v>2</v>
      </c>
    </row>
    <row r="41" spans="1:12" x14ac:dyDescent="0.25">
      <c r="A41" s="305" t="s">
        <v>468</v>
      </c>
      <c r="B41" s="306" t="s">
        <v>79</v>
      </c>
      <c r="C41" s="295">
        <v>5</v>
      </c>
      <c r="D41" s="300">
        <v>0.2</v>
      </c>
      <c r="E41" s="295">
        <v>0.23</v>
      </c>
      <c r="F41" s="295">
        <v>0.23</v>
      </c>
      <c r="G41" s="295">
        <v>0.28000000000000003</v>
      </c>
      <c r="H41" s="295" t="s">
        <v>2</v>
      </c>
      <c r="I41" s="295" t="s">
        <v>2</v>
      </c>
      <c r="J41" s="295" t="s">
        <v>2</v>
      </c>
      <c r="K41" s="295" t="s">
        <v>2</v>
      </c>
      <c r="L41" s="296" t="s">
        <v>2</v>
      </c>
    </row>
    <row r="42" spans="1:12" x14ac:dyDescent="0.25">
      <c r="A42" s="305" t="s">
        <v>82</v>
      </c>
      <c r="B42" s="306" t="s">
        <v>79</v>
      </c>
      <c r="C42" s="295">
        <v>5</v>
      </c>
      <c r="D42" s="295" t="s">
        <v>83</v>
      </c>
      <c r="E42" s="295" t="s">
        <v>83</v>
      </c>
      <c r="F42" s="295" t="s">
        <v>83</v>
      </c>
      <c r="G42" s="295" t="s">
        <v>83</v>
      </c>
      <c r="H42" s="295" t="s">
        <v>2</v>
      </c>
      <c r="I42" s="295" t="s">
        <v>2</v>
      </c>
      <c r="J42" s="295" t="s">
        <v>2</v>
      </c>
      <c r="K42" s="295" t="s">
        <v>2</v>
      </c>
      <c r="L42" s="296" t="s">
        <v>2</v>
      </c>
    </row>
    <row r="43" spans="1:12" x14ac:dyDescent="0.25">
      <c r="A43" s="305" t="s">
        <v>84</v>
      </c>
      <c r="B43" s="306" t="s">
        <v>79</v>
      </c>
      <c r="C43" s="295">
        <v>5</v>
      </c>
      <c r="D43" s="301">
        <v>0.04</v>
      </c>
      <c r="E43" s="295">
        <v>9.9000000000000005E-2</v>
      </c>
      <c r="F43" s="295">
        <v>8.8999999999999996E-2</v>
      </c>
      <c r="G43" s="295">
        <v>0.13</v>
      </c>
      <c r="H43" s="295" t="s">
        <v>2</v>
      </c>
      <c r="I43" s="295" t="s">
        <v>2</v>
      </c>
      <c r="J43" s="295" t="s">
        <v>2</v>
      </c>
      <c r="K43" s="295" t="s">
        <v>2</v>
      </c>
      <c r="L43" s="296" t="s">
        <v>2</v>
      </c>
    </row>
    <row r="44" spans="1:12" x14ac:dyDescent="0.25">
      <c r="A44" s="305" t="s">
        <v>86</v>
      </c>
      <c r="B44" s="306" t="s">
        <v>79</v>
      </c>
      <c r="C44" s="295">
        <v>5</v>
      </c>
      <c r="D44" s="295" t="s">
        <v>87</v>
      </c>
      <c r="E44" s="295" t="s">
        <v>87</v>
      </c>
      <c r="F44" s="295" t="s">
        <v>87</v>
      </c>
      <c r="G44" s="295" t="s">
        <v>87</v>
      </c>
      <c r="H44" s="295" t="s">
        <v>2</v>
      </c>
      <c r="I44" s="295" t="s">
        <v>2</v>
      </c>
      <c r="J44" s="295" t="s">
        <v>2</v>
      </c>
      <c r="K44" s="295" t="s">
        <v>2</v>
      </c>
      <c r="L44" s="296" t="s">
        <v>2</v>
      </c>
    </row>
    <row r="45" spans="1:12" x14ac:dyDescent="0.25">
      <c r="A45" s="305" t="s">
        <v>88</v>
      </c>
      <c r="B45" s="306" t="s">
        <v>89</v>
      </c>
      <c r="C45" s="295">
        <v>5</v>
      </c>
      <c r="D45" s="295">
        <v>6.6E-3</v>
      </c>
      <c r="E45" s="295">
        <v>9.2999999999999992E-3</v>
      </c>
      <c r="F45" s="291" t="s">
        <v>475</v>
      </c>
      <c r="G45" s="291" t="s">
        <v>470</v>
      </c>
      <c r="H45" s="295" t="s">
        <v>2</v>
      </c>
      <c r="I45" s="295" t="s">
        <v>2</v>
      </c>
      <c r="J45" s="295" t="s">
        <v>2</v>
      </c>
      <c r="K45" s="295" t="s">
        <v>2</v>
      </c>
      <c r="L45" s="296" t="s">
        <v>2</v>
      </c>
    </row>
    <row r="46" spans="1:12" x14ac:dyDescent="0.25">
      <c r="A46" s="305" t="s">
        <v>90</v>
      </c>
      <c r="B46" s="306" t="s">
        <v>89</v>
      </c>
      <c r="C46" s="295">
        <v>5</v>
      </c>
      <c r="D46" s="295">
        <v>3.3E-3</v>
      </c>
      <c r="E46" s="295">
        <v>4.4000000000000003E-3</v>
      </c>
      <c r="F46" s="295">
        <v>4.4999999999999997E-3</v>
      </c>
      <c r="G46" s="295">
        <v>6.1000000000000004E-3</v>
      </c>
      <c r="H46" s="295" t="s">
        <v>2</v>
      </c>
      <c r="I46" s="295" t="s">
        <v>2</v>
      </c>
      <c r="J46" s="295" t="s">
        <v>2</v>
      </c>
      <c r="K46" s="295" t="s">
        <v>2</v>
      </c>
      <c r="L46" s="296" t="s">
        <v>2</v>
      </c>
    </row>
    <row r="47" spans="1:12" x14ac:dyDescent="0.25">
      <c r="A47" s="305" t="s">
        <v>91</v>
      </c>
      <c r="B47" s="306" t="s">
        <v>89</v>
      </c>
      <c r="C47" s="295">
        <v>5</v>
      </c>
      <c r="D47" s="295" t="s">
        <v>92</v>
      </c>
      <c r="E47" s="295" t="s">
        <v>92</v>
      </c>
      <c r="F47" s="295" t="s">
        <v>92</v>
      </c>
      <c r="G47" s="295" t="s">
        <v>92</v>
      </c>
      <c r="H47" s="295" t="s">
        <v>2</v>
      </c>
      <c r="I47" s="295" t="s">
        <v>2</v>
      </c>
      <c r="J47" s="295" t="s">
        <v>2</v>
      </c>
      <c r="K47" s="295" t="s">
        <v>2</v>
      </c>
      <c r="L47" s="296" t="s">
        <v>2</v>
      </c>
    </row>
    <row r="48" spans="1:12" x14ac:dyDescent="0.25">
      <c r="A48" s="305" t="s">
        <v>93</v>
      </c>
      <c r="B48" s="306" t="s">
        <v>44</v>
      </c>
      <c r="C48" s="295">
        <v>5</v>
      </c>
      <c r="D48" s="300">
        <v>0.3</v>
      </c>
      <c r="E48" s="295">
        <v>0.4</v>
      </c>
      <c r="F48" s="295">
        <v>0.48</v>
      </c>
      <c r="G48" s="295">
        <v>0.83</v>
      </c>
      <c r="H48" s="295" t="s">
        <v>2</v>
      </c>
      <c r="I48" s="295" t="s">
        <v>2</v>
      </c>
      <c r="J48" s="295" t="s">
        <v>2</v>
      </c>
      <c r="K48" s="295" t="s">
        <v>2</v>
      </c>
      <c r="L48" s="296" t="s">
        <v>2</v>
      </c>
    </row>
    <row r="49" spans="1:12" x14ac:dyDescent="0.25">
      <c r="A49" s="287" t="s">
        <v>94</v>
      </c>
      <c r="B49" s="308"/>
      <c r="C49" s="302"/>
      <c r="D49" s="302"/>
      <c r="E49" s="302"/>
      <c r="F49" s="302"/>
      <c r="G49" s="302"/>
      <c r="H49" s="302"/>
      <c r="I49" s="302"/>
      <c r="J49" s="302"/>
      <c r="K49" s="302"/>
      <c r="L49" s="303"/>
    </row>
    <row r="50" spans="1:12" x14ac:dyDescent="0.25">
      <c r="A50" s="305" t="s">
        <v>95</v>
      </c>
      <c r="B50" s="306" t="s">
        <v>96</v>
      </c>
      <c r="C50" s="295">
        <v>5</v>
      </c>
      <c r="D50" s="295" t="s">
        <v>68</v>
      </c>
      <c r="E50" s="295" t="s">
        <v>68</v>
      </c>
      <c r="F50" s="295" t="s">
        <v>68</v>
      </c>
      <c r="G50" s="295" t="s">
        <v>68</v>
      </c>
      <c r="H50" s="295" t="s">
        <v>2</v>
      </c>
      <c r="I50" s="295" t="s">
        <v>2</v>
      </c>
      <c r="J50" s="295" t="s">
        <v>2</v>
      </c>
      <c r="K50" s="295" t="s">
        <v>2</v>
      </c>
      <c r="L50" s="296" t="s">
        <v>2</v>
      </c>
    </row>
    <row r="51" spans="1:12" x14ac:dyDescent="0.25">
      <c r="A51" s="305" t="s">
        <v>97</v>
      </c>
      <c r="B51" s="306" t="s">
        <v>96</v>
      </c>
      <c r="C51" s="295">
        <v>5</v>
      </c>
      <c r="D51" s="295" t="s">
        <v>68</v>
      </c>
      <c r="E51" s="295" t="s">
        <v>68</v>
      </c>
      <c r="F51" s="295" t="s">
        <v>68</v>
      </c>
      <c r="G51" s="295" t="s">
        <v>68</v>
      </c>
      <c r="H51" s="295" t="s">
        <v>2</v>
      </c>
      <c r="I51" s="295" t="s">
        <v>2</v>
      </c>
      <c r="J51" s="295" t="s">
        <v>2</v>
      </c>
      <c r="K51" s="295" t="s">
        <v>2</v>
      </c>
      <c r="L51" s="296" t="s">
        <v>2</v>
      </c>
    </row>
    <row r="52" spans="1:12" x14ac:dyDescent="0.25">
      <c r="A52" s="305" t="s">
        <v>98</v>
      </c>
      <c r="B52" s="306" t="s">
        <v>96</v>
      </c>
      <c r="C52" s="295">
        <v>5</v>
      </c>
      <c r="D52" s="295" t="s">
        <v>68</v>
      </c>
      <c r="E52" s="295" t="s">
        <v>68</v>
      </c>
      <c r="F52" s="295" t="s">
        <v>68</v>
      </c>
      <c r="G52" s="295" t="s">
        <v>68</v>
      </c>
      <c r="H52" s="295" t="s">
        <v>2</v>
      </c>
      <c r="I52" s="295" t="s">
        <v>2</v>
      </c>
      <c r="J52" s="295" t="s">
        <v>2</v>
      </c>
      <c r="K52" s="295" t="s">
        <v>2</v>
      </c>
      <c r="L52" s="296" t="s">
        <v>2</v>
      </c>
    </row>
    <row r="53" spans="1:12" x14ac:dyDescent="0.25">
      <c r="A53" s="305" t="s">
        <v>99</v>
      </c>
      <c r="B53" s="306" t="s">
        <v>96</v>
      </c>
      <c r="C53" s="295">
        <v>5</v>
      </c>
      <c r="D53" s="295" t="s">
        <v>100</v>
      </c>
      <c r="E53" s="295" t="s">
        <v>100</v>
      </c>
      <c r="F53" s="295" t="s">
        <v>100</v>
      </c>
      <c r="G53" s="295" t="s">
        <v>100</v>
      </c>
      <c r="H53" s="295" t="s">
        <v>2</v>
      </c>
      <c r="I53" s="295" t="s">
        <v>2</v>
      </c>
      <c r="J53" s="295" t="s">
        <v>2</v>
      </c>
      <c r="K53" s="295" t="s">
        <v>2</v>
      </c>
      <c r="L53" s="296" t="s">
        <v>2</v>
      </c>
    </row>
    <row r="54" spans="1:12" ht="15.75" x14ac:dyDescent="0.3">
      <c r="A54" s="989" t="s">
        <v>669</v>
      </c>
      <c r="B54" s="306" t="s">
        <v>96</v>
      </c>
      <c r="C54" s="295">
        <v>5</v>
      </c>
      <c r="D54" s="295" t="s">
        <v>102</v>
      </c>
      <c r="E54" s="295" t="s">
        <v>102</v>
      </c>
      <c r="F54" s="295" t="s">
        <v>102</v>
      </c>
      <c r="G54" s="295" t="s">
        <v>102</v>
      </c>
      <c r="H54" s="295" t="s">
        <v>2</v>
      </c>
      <c r="I54" s="295" t="s">
        <v>2</v>
      </c>
      <c r="J54" s="295" t="s">
        <v>2</v>
      </c>
      <c r="K54" s="295" t="s">
        <v>2</v>
      </c>
      <c r="L54" s="296" t="s">
        <v>2</v>
      </c>
    </row>
    <row r="55" spans="1:12" ht="15.75" x14ac:dyDescent="0.3">
      <c r="A55" s="989" t="s">
        <v>670</v>
      </c>
      <c r="B55" s="306" t="s">
        <v>96</v>
      </c>
      <c r="C55" s="295">
        <v>5</v>
      </c>
      <c r="D55" s="295" t="s">
        <v>102</v>
      </c>
      <c r="E55" s="295" t="s">
        <v>102</v>
      </c>
      <c r="F55" s="295" t="s">
        <v>102</v>
      </c>
      <c r="G55" s="295" t="s">
        <v>102</v>
      </c>
      <c r="H55" s="295" t="s">
        <v>2</v>
      </c>
      <c r="I55" s="295" t="s">
        <v>2</v>
      </c>
      <c r="J55" s="295" t="s">
        <v>2</v>
      </c>
      <c r="K55" s="295" t="s">
        <v>2</v>
      </c>
      <c r="L55" s="296" t="s">
        <v>2</v>
      </c>
    </row>
    <row r="56" spans="1:12" ht="15.75" x14ac:dyDescent="0.3">
      <c r="A56" s="989" t="s">
        <v>671</v>
      </c>
      <c r="B56" s="306" t="s">
        <v>96</v>
      </c>
      <c r="C56" s="295">
        <v>5</v>
      </c>
      <c r="D56" s="295" t="s">
        <v>105</v>
      </c>
      <c r="E56" s="295" t="s">
        <v>105</v>
      </c>
      <c r="F56" s="295" t="s">
        <v>105</v>
      </c>
      <c r="G56" s="295" t="s">
        <v>105</v>
      </c>
      <c r="H56" s="295" t="s">
        <v>2</v>
      </c>
      <c r="I56" s="295" t="s">
        <v>2</v>
      </c>
      <c r="J56" s="295" t="s">
        <v>2</v>
      </c>
      <c r="K56" s="295" t="s">
        <v>2</v>
      </c>
      <c r="L56" s="296" t="s">
        <v>2</v>
      </c>
    </row>
    <row r="57" spans="1:12" x14ac:dyDescent="0.25">
      <c r="A57" s="305" t="s">
        <v>166</v>
      </c>
      <c r="B57" s="306" t="s">
        <v>107</v>
      </c>
      <c r="C57" s="295">
        <v>5</v>
      </c>
      <c r="D57" s="297" t="s">
        <v>108</v>
      </c>
      <c r="E57" s="297" t="s">
        <v>108</v>
      </c>
      <c r="F57" s="297" t="s">
        <v>108</v>
      </c>
      <c r="G57" s="297" t="s">
        <v>108</v>
      </c>
      <c r="H57" s="295" t="s">
        <v>2</v>
      </c>
      <c r="I57" s="295" t="s">
        <v>2</v>
      </c>
      <c r="J57" s="295" t="s">
        <v>2</v>
      </c>
      <c r="K57" s="295" t="s">
        <v>2</v>
      </c>
      <c r="L57" s="296" t="s">
        <v>2</v>
      </c>
    </row>
    <row r="58" spans="1:12" x14ac:dyDescent="0.25">
      <c r="A58" s="285" t="s">
        <v>109</v>
      </c>
      <c r="B58" s="286"/>
      <c r="C58" s="289"/>
      <c r="D58" s="289"/>
      <c r="E58" s="289"/>
      <c r="F58" s="289"/>
      <c r="G58" s="289"/>
      <c r="H58" s="289"/>
      <c r="I58" s="289"/>
      <c r="J58" s="289"/>
      <c r="K58" s="289"/>
      <c r="L58" s="290"/>
    </row>
    <row r="59" spans="1:12" x14ac:dyDescent="0.25">
      <c r="A59" s="305" t="s">
        <v>110</v>
      </c>
      <c r="B59" s="306" t="s">
        <v>96</v>
      </c>
      <c r="C59" s="295">
        <v>5</v>
      </c>
      <c r="D59" s="295">
        <v>5.7</v>
      </c>
      <c r="E59" s="295">
        <v>8.3000000000000007</v>
      </c>
      <c r="F59" s="295">
        <v>9.1</v>
      </c>
      <c r="G59" s="295">
        <v>16</v>
      </c>
      <c r="H59" s="295" t="s">
        <v>2</v>
      </c>
      <c r="I59" s="295" t="s">
        <v>2</v>
      </c>
      <c r="J59" s="295" t="s">
        <v>2</v>
      </c>
      <c r="K59" s="295" t="s">
        <v>2</v>
      </c>
      <c r="L59" s="296" t="s">
        <v>2</v>
      </c>
    </row>
    <row r="60" spans="1:12" x14ac:dyDescent="0.25">
      <c r="A60" s="305" t="s">
        <v>113</v>
      </c>
      <c r="B60" s="306" t="s">
        <v>96</v>
      </c>
      <c r="C60" s="295">
        <v>5</v>
      </c>
      <c r="D60" s="295" t="s">
        <v>70</v>
      </c>
      <c r="E60" s="295" t="s">
        <v>70</v>
      </c>
      <c r="F60" s="295">
        <v>2.8000000000000001E-2</v>
      </c>
      <c r="G60" s="295">
        <v>9.9000000000000005E-2</v>
      </c>
      <c r="H60" s="295" t="s">
        <v>2</v>
      </c>
      <c r="I60" s="295" t="s">
        <v>2</v>
      </c>
      <c r="J60" s="295" t="s">
        <v>2</v>
      </c>
      <c r="K60" s="295" t="s">
        <v>2</v>
      </c>
      <c r="L60" s="296" t="s">
        <v>2</v>
      </c>
    </row>
    <row r="61" spans="1:12" x14ac:dyDescent="0.25">
      <c r="A61" s="305" t="s">
        <v>114</v>
      </c>
      <c r="B61" s="306" t="s">
        <v>96</v>
      </c>
      <c r="C61" s="295">
        <v>5</v>
      </c>
      <c r="D61" s="295">
        <v>0.47</v>
      </c>
      <c r="E61" s="295">
        <v>0.56000000000000005</v>
      </c>
      <c r="F61" s="295">
        <v>0.56999999999999995</v>
      </c>
      <c r="G61" s="295">
        <v>0.66</v>
      </c>
      <c r="H61" s="295" t="s">
        <v>2</v>
      </c>
      <c r="I61" s="295" t="s">
        <v>2</v>
      </c>
      <c r="J61" s="295" t="s">
        <v>2</v>
      </c>
      <c r="K61" s="295" t="s">
        <v>2</v>
      </c>
      <c r="L61" s="296" t="s">
        <v>2</v>
      </c>
    </row>
    <row r="62" spans="1:12" x14ac:dyDescent="0.25">
      <c r="A62" s="305" t="s">
        <v>115</v>
      </c>
      <c r="B62" s="306" t="s">
        <v>96</v>
      </c>
      <c r="C62" s="295">
        <v>5</v>
      </c>
      <c r="D62" s="298">
        <v>4</v>
      </c>
      <c r="E62" s="295">
        <v>5.0999999999999996</v>
      </c>
      <c r="F62" s="295">
        <v>5.8</v>
      </c>
      <c r="G62" s="295">
        <v>9.6</v>
      </c>
      <c r="H62" s="295" t="s">
        <v>2</v>
      </c>
      <c r="I62" s="295" t="s">
        <v>2</v>
      </c>
      <c r="J62" s="295" t="s">
        <v>2</v>
      </c>
      <c r="K62" s="295" t="s">
        <v>2</v>
      </c>
      <c r="L62" s="296" t="s">
        <v>2</v>
      </c>
    </row>
    <row r="63" spans="1:12" x14ac:dyDescent="0.25">
      <c r="A63" s="305" t="s">
        <v>116</v>
      </c>
      <c r="B63" s="306" t="s">
        <v>96</v>
      </c>
      <c r="C63" s="295">
        <v>5</v>
      </c>
      <c r="D63" s="295" t="s">
        <v>117</v>
      </c>
      <c r="E63" s="295" t="s">
        <v>117</v>
      </c>
      <c r="F63" s="295" t="s">
        <v>117</v>
      </c>
      <c r="G63" s="295" t="s">
        <v>117</v>
      </c>
      <c r="H63" s="295" t="s">
        <v>2</v>
      </c>
      <c r="I63" s="295" t="s">
        <v>2</v>
      </c>
      <c r="J63" s="295" t="s">
        <v>2</v>
      </c>
      <c r="K63" s="295" t="s">
        <v>2</v>
      </c>
      <c r="L63" s="296" t="s">
        <v>2</v>
      </c>
    </row>
    <row r="64" spans="1:12" x14ac:dyDescent="0.25">
      <c r="A64" s="305" t="s">
        <v>118</v>
      </c>
      <c r="B64" s="306" t="s">
        <v>96</v>
      </c>
      <c r="C64" s="295">
        <v>5</v>
      </c>
      <c r="D64" s="295" t="s">
        <v>117</v>
      </c>
      <c r="E64" s="295" t="s">
        <v>117</v>
      </c>
      <c r="F64" s="295" t="s">
        <v>117</v>
      </c>
      <c r="G64" s="295" t="s">
        <v>117</v>
      </c>
      <c r="H64" s="295" t="s">
        <v>2</v>
      </c>
      <c r="I64" s="295" t="s">
        <v>2</v>
      </c>
      <c r="J64" s="295" t="s">
        <v>2</v>
      </c>
      <c r="K64" s="295" t="s">
        <v>2</v>
      </c>
      <c r="L64" s="296" t="s">
        <v>2</v>
      </c>
    </row>
    <row r="65" spans="1:12" x14ac:dyDescent="0.25">
      <c r="A65" s="305" t="s">
        <v>119</v>
      </c>
      <c r="B65" s="306" t="s">
        <v>96</v>
      </c>
      <c r="C65" s="295">
        <v>5</v>
      </c>
      <c r="D65" s="298">
        <v>3</v>
      </c>
      <c r="E65" s="295">
        <v>3.4</v>
      </c>
      <c r="F65" s="295">
        <v>4.2</v>
      </c>
      <c r="G65" s="295">
        <v>6.6</v>
      </c>
      <c r="H65" s="295" t="s">
        <v>2</v>
      </c>
      <c r="I65" s="295" t="s">
        <v>2</v>
      </c>
      <c r="J65" s="295" t="s">
        <v>2</v>
      </c>
      <c r="K65" s="295" t="s">
        <v>2</v>
      </c>
      <c r="L65" s="296" t="s">
        <v>2</v>
      </c>
    </row>
    <row r="66" spans="1:12" x14ac:dyDescent="0.25">
      <c r="A66" s="305" t="s">
        <v>120</v>
      </c>
      <c r="B66" s="306" t="s">
        <v>96</v>
      </c>
      <c r="C66" s="295">
        <v>5</v>
      </c>
      <c r="D66" s="295" t="s">
        <v>83</v>
      </c>
      <c r="E66" s="295" t="s">
        <v>83</v>
      </c>
      <c r="F66" s="295" t="s">
        <v>83</v>
      </c>
      <c r="G66" s="295">
        <v>6.6E-3</v>
      </c>
      <c r="H66" s="295" t="s">
        <v>2</v>
      </c>
      <c r="I66" s="295" t="s">
        <v>2</v>
      </c>
      <c r="J66" s="295" t="s">
        <v>2</v>
      </c>
      <c r="K66" s="295" t="s">
        <v>2</v>
      </c>
      <c r="L66" s="296" t="s">
        <v>2</v>
      </c>
    </row>
    <row r="67" spans="1:12" x14ac:dyDescent="0.25">
      <c r="A67" s="305" t="s">
        <v>121</v>
      </c>
      <c r="B67" s="306" t="s">
        <v>96</v>
      </c>
      <c r="C67" s="295">
        <v>5</v>
      </c>
      <c r="D67" s="295" t="s">
        <v>122</v>
      </c>
      <c r="E67" s="295" t="s">
        <v>122</v>
      </c>
      <c r="F67" s="295" t="s">
        <v>122</v>
      </c>
      <c r="G67" s="295" t="s">
        <v>122</v>
      </c>
      <c r="H67" s="295" t="s">
        <v>2</v>
      </c>
      <c r="I67" s="295" t="s">
        <v>2</v>
      </c>
      <c r="J67" s="295" t="s">
        <v>2</v>
      </c>
      <c r="K67" s="295" t="s">
        <v>2</v>
      </c>
      <c r="L67" s="296" t="s">
        <v>2</v>
      </c>
    </row>
    <row r="68" spans="1:12" x14ac:dyDescent="0.25">
      <c r="A68" s="305" t="s">
        <v>123</v>
      </c>
      <c r="B68" s="306" t="s">
        <v>96</v>
      </c>
      <c r="C68" s="295">
        <v>5</v>
      </c>
      <c r="D68" s="295">
        <v>9.5000000000000001E-2</v>
      </c>
      <c r="E68" s="295">
        <v>9.9000000000000005E-2</v>
      </c>
      <c r="F68" s="295">
        <v>0.13</v>
      </c>
      <c r="G68" s="295">
        <v>0.25</v>
      </c>
      <c r="H68" s="295" t="s">
        <v>2</v>
      </c>
      <c r="I68" s="295" t="s">
        <v>2</v>
      </c>
      <c r="J68" s="295" t="s">
        <v>2</v>
      </c>
      <c r="K68" s="295" t="s">
        <v>2</v>
      </c>
      <c r="L68" s="296" t="s">
        <v>2</v>
      </c>
    </row>
    <row r="69" spans="1:12" x14ac:dyDescent="0.25">
      <c r="A69" s="305" t="s">
        <v>125</v>
      </c>
      <c r="B69" s="306" t="s">
        <v>96</v>
      </c>
      <c r="C69" s="295">
        <v>5</v>
      </c>
      <c r="D69" s="295">
        <v>3.9E-2</v>
      </c>
      <c r="E69" s="301">
        <v>7.0000000000000007E-2</v>
      </c>
      <c r="F69" s="295">
        <v>6.2E-2</v>
      </c>
      <c r="G69" s="295">
        <v>7.8E-2</v>
      </c>
      <c r="H69" s="295" t="s">
        <v>2</v>
      </c>
      <c r="I69" s="295" t="s">
        <v>2</v>
      </c>
      <c r="J69" s="295" t="s">
        <v>2</v>
      </c>
      <c r="K69" s="295" t="s">
        <v>2</v>
      </c>
      <c r="L69" s="296" t="s">
        <v>2</v>
      </c>
    </row>
    <row r="70" spans="1:12" x14ac:dyDescent="0.25">
      <c r="A70" s="305" t="s">
        <v>126</v>
      </c>
      <c r="B70" s="306" t="s">
        <v>96</v>
      </c>
      <c r="C70" s="295">
        <v>5</v>
      </c>
      <c r="D70" s="295">
        <v>1.5</v>
      </c>
      <c r="E70" s="295">
        <v>1.6</v>
      </c>
      <c r="F70" s="295">
        <v>1.6</v>
      </c>
      <c r="G70" s="288" t="s">
        <v>471</v>
      </c>
      <c r="H70" s="295" t="s">
        <v>2</v>
      </c>
      <c r="I70" s="295">
        <v>25</v>
      </c>
      <c r="J70" s="295" t="s">
        <v>2</v>
      </c>
      <c r="K70" s="295" t="s">
        <v>2</v>
      </c>
      <c r="L70" s="296" t="s">
        <v>2</v>
      </c>
    </row>
    <row r="71" spans="1:12" x14ac:dyDescent="0.25">
      <c r="A71" s="305" t="s">
        <v>127</v>
      </c>
      <c r="B71" s="306" t="s">
        <v>96</v>
      </c>
      <c r="C71" s="295">
        <v>5</v>
      </c>
      <c r="D71" s="314">
        <v>23</v>
      </c>
      <c r="E71" s="314">
        <v>52</v>
      </c>
      <c r="F71" s="314">
        <v>59</v>
      </c>
      <c r="G71" s="314">
        <v>109</v>
      </c>
      <c r="H71" s="295" t="s">
        <v>2</v>
      </c>
      <c r="I71" s="295" t="s">
        <v>2</v>
      </c>
      <c r="J71" s="295" t="s">
        <v>2</v>
      </c>
      <c r="K71" s="295" t="s">
        <v>2</v>
      </c>
      <c r="L71" s="296" t="s">
        <v>2</v>
      </c>
    </row>
    <row r="72" spans="1:12" x14ac:dyDescent="0.25">
      <c r="A72" s="305" t="s">
        <v>128</v>
      </c>
      <c r="B72" s="306" t="s">
        <v>96</v>
      </c>
      <c r="C72" s="295">
        <v>5</v>
      </c>
      <c r="D72" s="295">
        <v>1.2E-2</v>
      </c>
      <c r="E72" s="295">
        <v>0.02</v>
      </c>
      <c r="F72" s="295">
        <v>2.8000000000000001E-2</v>
      </c>
      <c r="G72" s="295">
        <v>4.8000000000000001E-2</v>
      </c>
      <c r="H72" s="295" t="s">
        <v>2</v>
      </c>
      <c r="I72" s="295" t="s">
        <v>2</v>
      </c>
      <c r="J72" s="295" t="s">
        <v>2</v>
      </c>
      <c r="K72" s="295" t="s">
        <v>2</v>
      </c>
      <c r="L72" s="296" t="s">
        <v>2</v>
      </c>
    </row>
    <row r="73" spans="1:12" x14ac:dyDescent="0.25">
      <c r="A73" s="305" t="s">
        <v>129</v>
      </c>
      <c r="B73" s="306" t="s">
        <v>96</v>
      </c>
      <c r="C73" s="295">
        <v>5</v>
      </c>
      <c r="D73" s="295">
        <v>2.2999999999999998</v>
      </c>
      <c r="E73" s="295">
        <v>2.8</v>
      </c>
      <c r="F73" s="295">
        <v>2.8</v>
      </c>
      <c r="G73" s="295">
        <v>3.2</v>
      </c>
      <c r="H73" s="295" t="s">
        <v>2</v>
      </c>
      <c r="I73" s="295" t="s">
        <v>2</v>
      </c>
      <c r="J73" s="295" t="s">
        <v>2</v>
      </c>
      <c r="K73" s="295" t="s">
        <v>2</v>
      </c>
      <c r="L73" s="296" t="s">
        <v>2</v>
      </c>
    </row>
    <row r="74" spans="1:12" x14ac:dyDescent="0.25">
      <c r="A74" s="305" t="s">
        <v>130</v>
      </c>
      <c r="B74" s="306" t="s">
        <v>96</v>
      </c>
      <c r="C74" s="295">
        <v>5</v>
      </c>
      <c r="D74" s="295">
        <v>7.3</v>
      </c>
      <c r="E74" s="295">
        <v>26</v>
      </c>
      <c r="F74" s="314">
        <v>34</v>
      </c>
      <c r="G74" s="291" t="s">
        <v>472</v>
      </c>
      <c r="H74" s="295" t="s">
        <v>2</v>
      </c>
      <c r="I74" s="295">
        <v>25</v>
      </c>
      <c r="J74" s="295" t="s">
        <v>2</v>
      </c>
      <c r="K74" s="295" t="s">
        <v>2</v>
      </c>
      <c r="L74" s="296" t="s">
        <v>2</v>
      </c>
    </row>
    <row r="75" spans="1:12" x14ac:dyDescent="0.25">
      <c r="A75" s="305" t="s">
        <v>131</v>
      </c>
      <c r="B75" s="306" t="s">
        <v>96</v>
      </c>
      <c r="C75" s="295">
        <v>5</v>
      </c>
      <c r="D75" s="295" t="s">
        <v>132</v>
      </c>
      <c r="E75" s="295" t="s">
        <v>132</v>
      </c>
      <c r="F75" s="295" t="s">
        <v>132</v>
      </c>
      <c r="G75" s="295" t="s">
        <v>132</v>
      </c>
      <c r="H75" s="295" t="s">
        <v>2</v>
      </c>
      <c r="I75" s="295" t="s">
        <v>2</v>
      </c>
      <c r="J75" s="295" t="s">
        <v>2</v>
      </c>
      <c r="K75" s="295" t="s">
        <v>2</v>
      </c>
      <c r="L75" s="296" t="s">
        <v>2</v>
      </c>
    </row>
    <row r="76" spans="1:12" x14ac:dyDescent="0.25">
      <c r="A76" s="305" t="s">
        <v>133</v>
      </c>
      <c r="B76" s="306" t="s">
        <v>96</v>
      </c>
      <c r="C76" s="295">
        <v>5</v>
      </c>
      <c r="D76" s="295" t="s">
        <v>80</v>
      </c>
      <c r="E76" s="295" t="s">
        <v>80</v>
      </c>
      <c r="F76" s="295" t="s">
        <v>80</v>
      </c>
      <c r="G76" s="295">
        <v>5.7000000000000002E-2</v>
      </c>
      <c r="H76" s="295" t="s">
        <v>2</v>
      </c>
      <c r="I76" s="295" t="s">
        <v>2</v>
      </c>
      <c r="J76" s="295" t="s">
        <v>2</v>
      </c>
      <c r="K76" s="295" t="s">
        <v>2</v>
      </c>
      <c r="L76" s="296" t="s">
        <v>2</v>
      </c>
    </row>
    <row r="77" spans="1:12" x14ac:dyDescent="0.25">
      <c r="A77" s="305" t="s">
        <v>134</v>
      </c>
      <c r="B77" s="306" t="s">
        <v>96</v>
      </c>
      <c r="C77" s="295">
        <v>5</v>
      </c>
      <c r="D77" s="295">
        <v>1.1000000000000001</v>
      </c>
      <c r="E77" s="295">
        <v>1.3</v>
      </c>
      <c r="F77" s="295">
        <v>1.4</v>
      </c>
      <c r="G77" s="295">
        <v>1.6</v>
      </c>
      <c r="H77" s="295" t="s">
        <v>2</v>
      </c>
      <c r="I77" s="295" t="s">
        <v>2</v>
      </c>
      <c r="J77" s="295" t="s">
        <v>2</v>
      </c>
      <c r="K77" s="295" t="s">
        <v>2</v>
      </c>
      <c r="L77" s="296" t="s">
        <v>2</v>
      </c>
    </row>
    <row r="78" spans="1:12" x14ac:dyDescent="0.25">
      <c r="A78" s="305" t="s">
        <v>135</v>
      </c>
      <c r="B78" s="306" t="s">
        <v>96</v>
      </c>
      <c r="C78" s="295">
        <v>5</v>
      </c>
      <c r="D78" s="295" t="s">
        <v>136</v>
      </c>
      <c r="E78" s="295" t="s">
        <v>136</v>
      </c>
      <c r="F78" s="295" t="s">
        <v>136</v>
      </c>
      <c r="G78" s="295" t="s">
        <v>136</v>
      </c>
      <c r="H78" s="295" t="s">
        <v>2</v>
      </c>
      <c r="I78" s="295" t="s">
        <v>2</v>
      </c>
      <c r="J78" s="295" t="s">
        <v>2</v>
      </c>
      <c r="K78" s="295" t="s">
        <v>2</v>
      </c>
      <c r="L78" s="296" t="s">
        <v>2</v>
      </c>
    </row>
    <row r="79" spans="1:12" x14ac:dyDescent="0.25">
      <c r="A79" s="305" t="s">
        <v>137</v>
      </c>
      <c r="B79" s="306" t="s">
        <v>96</v>
      </c>
      <c r="C79" s="295">
        <v>5</v>
      </c>
      <c r="D79" s="295" t="s">
        <v>83</v>
      </c>
      <c r="E79" s="295" t="s">
        <v>83</v>
      </c>
      <c r="F79" s="295" t="s">
        <v>83</v>
      </c>
      <c r="G79" s="295" t="s">
        <v>83</v>
      </c>
      <c r="H79" s="295" t="s">
        <v>2</v>
      </c>
      <c r="I79" s="295" t="s">
        <v>2</v>
      </c>
      <c r="J79" s="295" t="s">
        <v>2</v>
      </c>
      <c r="K79" s="295" t="s">
        <v>2</v>
      </c>
      <c r="L79" s="296" t="s">
        <v>2</v>
      </c>
    </row>
    <row r="80" spans="1:12" x14ac:dyDescent="0.25">
      <c r="A80" s="305" t="s">
        <v>138</v>
      </c>
      <c r="B80" s="306" t="s">
        <v>96</v>
      </c>
      <c r="C80" s="295">
        <v>5</v>
      </c>
      <c r="D80" s="314">
        <v>12</v>
      </c>
      <c r="E80" s="314">
        <v>14</v>
      </c>
      <c r="F80" s="314">
        <v>14</v>
      </c>
      <c r="G80" s="314">
        <v>16</v>
      </c>
      <c r="H80" s="295" t="s">
        <v>2</v>
      </c>
      <c r="I80" s="295" t="s">
        <v>2</v>
      </c>
      <c r="J80" s="295" t="s">
        <v>2</v>
      </c>
      <c r="K80" s="295" t="s">
        <v>2</v>
      </c>
      <c r="L80" s="296" t="s">
        <v>2</v>
      </c>
    </row>
    <row r="81" spans="1:12" x14ac:dyDescent="0.25">
      <c r="A81" s="305" t="s">
        <v>139</v>
      </c>
      <c r="B81" s="306" t="s">
        <v>96</v>
      </c>
      <c r="C81" s="295">
        <v>5</v>
      </c>
      <c r="D81" s="295" t="s">
        <v>117</v>
      </c>
      <c r="E81" s="295" t="s">
        <v>117</v>
      </c>
      <c r="F81" s="295" t="s">
        <v>117</v>
      </c>
      <c r="G81" s="295" t="s">
        <v>117</v>
      </c>
      <c r="H81" s="295" t="s">
        <v>2</v>
      </c>
      <c r="I81" s="295" t="s">
        <v>2</v>
      </c>
      <c r="J81" s="295" t="s">
        <v>2</v>
      </c>
      <c r="K81" s="295" t="s">
        <v>2</v>
      </c>
      <c r="L81" s="296" t="s">
        <v>2</v>
      </c>
    </row>
    <row r="82" spans="1:12" x14ac:dyDescent="0.25">
      <c r="A82" s="305" t="s">
        <v>140</v>
      </c>
      <c r="B82" s="306" t="s">
        <v>96</v>
      </c>
      <c r="C82" s="295">
        <v>5</v>
      </c>
      <c r="D82" s="295" t="s">
        <v>80</v>
      </c>
      <c r="E82" s="295" t="s">
        <v>80</v>
      </c>
      <c r="F82" s="295" t="s">
        <v>80</v>
      </c>
      <c r="G82" s="295" t="s">
        <v>80</v>
      </c>
      <c r="H82" s="295" t="s">
        <v>2</v>
      </c>
      <c r="I82" s="295" t="s">
        <v>2</v>
      </c>
      <c r="J82" s="295" t="s">
        <v>2</v>
      </c>
      <c r="K82" s="295" t="s">
        <v>2</v>
      </c>
      <c r="L82" s="296" t="s">
        <v>2</v>
      </c>
    </row>
    <row r="83" spans="1:12" x14ac:dyDescent="0.25">
      <c r="A83" s="305" t="s">
        <v>141</v>
      </c>
      <c r="B83" s="306" t="s">
        <v>96</v>
      </c>
      <c r="C83" s="295">
        <v>5</v>
      </c>
      <c r="D83" s="295" t="s">
        <v>122</v>
      </c>
      <c r="E83" s="295">
        <v>0.36</v>
      </c>
      <c r="F83" s="295">
        <v>0.36</v>
      </c>
      <c r="G83" s="295">
        <v>0.72</v>
      </c>
      <c r="H83" s="295" t="s">
        <v>2</v>
      </c>
      <c r="I83" s="295" t="s">
        <v>2</v>
      </c>
      <c r="J83" s="295" t="s">
        <v>2</v>
      </c>
      <c r="K83" s="295" t="s">
        <v>2</v>
      </c>
      <c r="L83" s="296" t="s">
        <v>2</v>
      </c>
    </row>
    <row r="84" spans="1:12" x14ac:dyDescent="0.25">
      <c r="A84" s="305" t="s">
        <v>142</v>
      </c>
      <c r="B84" s="306" t="s">
        <v>96</v>
      </c>
      <c r="C84" s="295">
        <v>5</v>
      </c>
      <c r="D84" s="295">
        <v>4.2999999999999997E-2</v>
      </c>
      <c r="E84" s="295">
        <v>4.2999999999999997E-2</v>
      </c>
      <c r="F84" s="295">
        <v>0.05</v>
      </c>
      <c r="G84" s="295">
        <v>6.0999999999999999E-2</v>
      </c>
      <c r="H84" s="295" t="s">
        <v>2</v>
      </c>
      <c r="I84" s="295" t="s">
        <v>2</v>
      </c>
      <c r="J84" s="295" t="s">
        <v>2</v>
      </c>
      <c r="K84" s="295" t="s">
        <v>2</v>
      </c>
      <c r="L84" s="296" t="s">
        <v>2</v>
      </c>
    </row>
    <row r="85" spans="1:12" x14ac:dyDescent="0.25">
      <c r="A85" s="305" t="s">
        <v>143</v>
      </c>
      <c r="B85" s="306" t="s">
        <v>96</v>
      </c>
      <c r="C85" s="295">
        <v>5</v>
      </c>
      <c r="D85" s="295" t="s">
        <v>80</v>
      </c>
      <c r="E85" s="295">
        <v>5.2999999999999999E-2</v>
      </c>
      <c r="F85" s="295" t="s">
        <v>80</v>
      </c>
      <c r="G85" s="295">
        <v>6.9000000000000006E-2</v>
      </c>
      <c r="H85" s="295" t="s">
        <v>2</v>
      </c>
      <c r="I85" s="295" t="s">
        <v>2</v>
      </c>
      <c r="J85" s="295" t="s">
        <v>2</v>
      </c>
      <c r="K85" s="295" t="s">
        <v>2</v>
      </c>
      <c r="L85" s="296" t="s">
        <v>2</v>
      </c>
    </row>
    <row r="86" spans="1:12" x14ac:dyDescent="0.25">
      <c r="A86" s="305" t="s">
        <v>144</v>
      </c>
      <c r="B86" s="306" t="s">
        <v>96</v>
      </c>
      <c r="C86" s="295">
        <v>5</v>
      </c>
      <c r="D86" s="298">
        <v>1</v>
      </c>
      <c r="E86" s="295">
        <v>3.3</v>
      </c>
      <c r="F86" s="298">
        <v>5</v>
      </c>
      <c r="G86" s="298">
        <v>16</v>
      </c>
      <c r="H86" s="295" t="s">
        <v>2</v>
      </c>
      <c r="I86" s="295" t="s">
        <v>2</v>
      </c>
      <c r="J86" s="295" t="s">
        <v>2</v>
      </c>
      <c r="K86" s="295" t="s">
        <v>2</v>
      </c>
      <c r="L86" s="296" t="s">
        <v>2</v>
      </c>
    </row>
    <row r="87" spans="1:12" x14ac:dyDescent="0.25">
      <c r="A87" s="285" t="s">
        <v>146</v>
      </c>
      <c r="B87" s="286"/>
      <c r="C87" s="289"/>
      <c r="D87" s="289"/>
      <c r="E87" s="289"/>
      <c r="F87" s="289"/>
      <c r="G87" s="289"/>
      <c r="H87" s="289"/>
      <c r="I87" s="289"/>
      <c r="J87" s="289"/>
      <c r="K87" s="289"/>
      <c r="L87" s="290"/>
    </row>
    <row r="88" spans="1:12" x14ac:dyDescent="0.25">
      <c r="A88" s="305" t="s">
        <v>110</v>
      </c>
      <c r="B88" s="306" t="s">
        <v>96</v>
      </c>
      <c r="C88" s="295">
        <v>5</v>
      </c>
      <c r="D88" s="295">
        <v>3.9</v>
      </c>
      <c r="E88" s="295">
        <v>4.7</v>
      </c>
      <c r="F88" s="295">
        <v>5.4</v>
      </c>
      <c r="G88" s="295">
        <v>7.5</v>
      </c>
      <c r="H88" s="295" t="s">
        <v>2</v>
      </c>
      <c r="I88" s="295" t="s">
        <v>2</v>
      </c>
      <c r="J88" s="295" t="s">
        <v>2</v>
      </c>
      <c r="K88" s="295" t="s">
        <v>2</v>
      </c>
      <c r="L88" s="296" t="s">
        <v>2</v>
      </c>
    </row>
    <row r="89" spans="1:12" x14ac:dyDescent="0.25">
      <c r="A89" s="305" t="s">
        <v>113</v>
      </c>
      <c r="B89" s="306" t="s">
        <v>96</v>
      </c>
      <c r="C89" s="295">
        <v>5</v>
      </c>
      <c r="D89" s="295" t="s">
        <v>70</v>
      </c>
      <c r="E89" s="295" t="s">
        <v>70</v>
      </c>
      <c r="F89" s="295">
        <v>2.1999999999999999E-2</v>
      </c>
      <c r="G89" s="295">
        <v>6.9000000000000006E-2</v>
      </c>
      <c r="H89" s="295" t="s">
        <v>2</v>
      </c>
      <c r="I89" s="295" t="s">
        <v>2</v>
      </c>
      <c r="J89" s="295" t="s">
        <v>2</v>
      </c>
      <c r="K89" s="295" t="s">
        <v>2</v>
      </c>
      <c r="L89" s="296" t="s">
        <v>2</v>
      </c>
    </row>
    <row r="90" spans="1:12" x14ac:dyDescent="0.25">
      <c r="A90" s="305" t="s">
        <v>114</v>
      </c>
      <c r="B90" s="306" t="s">
        <v>96</v>
      </c>
      <c r="C90" s="295">
        <v>5</v>
      </c>
      <c r="D90" s="295">
        <v>0.43</v>
      </c>
      <c r="E90" s="295">
        <v>0.51</v>
      </c>
      <c r="F90" s="295">
        <v>0.51</v>
      </c>
      <c r="G90" s="295">
        <v>0.59</v>
      </c>
      <c r="H90" s="295" t="s">
        <v>2</v>
      </c>
      <c r="I90" s="295" t="s">
        <v>2</v>
      </c>
      <c r="J90" s="295" t="s">
        <v>2</v>
      </c>
      <c r="K90" s="295" t="s">
        <v>2</v>
      </c>
      <c r="L90" s="296" t="s">
        <v>2</v>
      </c>
    </row>
    <row r="91" spans="1:12" x14ac:dyDescent="0.25">
      <c r="A91" s="305" t="s">
        <v>115</v>
      </c>
      <c r="B91" s="306" t="s">
        <v>96</v>
      </c>
      <c r="C91" s="295">
        <v>5</v>
      </c>
      <c r="D91" s="295">
        <v>7.7</v>
      </c>
      <c r="E91" s="295">
        <v>8.1999999999999993</v>
      </c>
      <c r="F91" s="298">
        <v>9</v>
      </c>
      <c r="G91" s="295">
        <v>13</v>
      </c>
      <c r="H91" s="295" t="s">
        <v>2</v>
      </c>
      <c r="I91" s="295" t="s">
        <v>2</v>
      </c>
      <c r="J91" s="295" t="s">
        <v>2</v>
      </c>
      <c r="K91" s="295" t="s">
        <v>2</v>
      </c>
      <c r="L91" s="296" t="s">
        <v>2</v>
      </c>
    </row>
    <row r="92" spans="1:12" x14ac:dyDescent="0.25">
      <c r="A92" s="305" t="s">
        <v>116</v>
      </c>
      <c r="B92" s="306" t="s">
        <v>96</v>
      </c>
      <c r="C92" s="295">
        <v>5</v>
      </c>
      <c r="D92" s="295" t="s">
        <v>117</v>
      </c>
      <c r="E92" s="295" t="s">
        <v>117</v>
      </c>
      <c r="F92" s="295" t="s">
        <v>117</v>
      </c>
      <c r="G92" s="295" t="s">
        <v>117</v>
      </c>
      <c r="H92" s="295" t="s">
        <v>2</v>
      </c>
      <c r="I92" s="295" t="s">
        <v>2</v>
      </c>
      <c r="J92" s="295" t="s">
        <v>2</v>
      </c>
      <c r="K92" s="295" t="s">
        <v>2</v>
      </c>
      <c r="L92" s="296" t="s">
        <v>2</v>
      </c>
    </row>
    <row r="93" spans="1:12" x14ac:dyDescent="0.25">
      <c r="A93" s="305" t="s">
        <v>118</v>
      </c>
      <c r="B93" s="306" t="s">
        <v>96</v>
      </c>
      <c r="C93" s="295">
        <v>5</v>
      </c>
      <c r="D93" s="295" t="s">
        <v>117</v>
      </c>
      <c r="E93" s="295" t="s">
        <v>117</v>
      </c>
      <c r="F93" s="295" t="s">
        <v>117</v>
      </c>
      <c r="G93" s="295" t="s">
        <v>117</v>
      </c>
      <c r="H93" s="295" t="s">
        <v>2</v>
      </c>
      <c r="I93" s="295" t="s">
        <v>2</v>
      </c>
      <c r="J93" s="295" t="s">
        <v>2</v>
      </c>
      <c r="K93" s="295" t="s">
        <v>2</v>
      </c>
      <c r="L93" s="296" t="s">
        <v>2</v>
      </c>
    </row>
    <row r="94" spans="1:12" x14ac:dyDescent="0.25">
      <c r="A94" s="305" t="s">
        <v>119</v>
      </c>
      <c r="B94" s="306" t="s">
        <v>96</v>
      </c>
      <c r="C94" s="295">
        <v>5</v>
      </c>
      <c r="D94" s="295">
        <v>5.4</v>
      </c>
      <c r="E94" s="295">
        <v>5.8</v>
      </c>
      <c r="F94" s="295">
        <v>6.3</v>
      </c>
      <c r="G94" s="295">
        <v>7.8</v>
      </c>
      <c r="H94" s="295" t="s">
        <v>2</v>
      </c>
      <c r="I94" s="295" t="s">
        <v>2</v>
      </c>
      <c r="J94" s="295" t="s">
        <v>2</v>
      </c>
      <c r="K94" s="295" t="s">
        <v>2</v>
      </c>
      <c r="L94" s="296" t="s">
        <v>2</v>
      </c>
    </row>
    <row r="95" spans="1:12" x14ac:dyDescent="0.25">
      <c r="A95" s="305" t="s">
        <v>120</v>
      </c>
      <c r="B95" s="306" t="s">
        <v>96</v>
      </c>
      <c r="C95" s="295">
        <v>5</v>
      </c>
      <c r="D95" s="295" t="s">
        <v>83</v>
      </c>
      <c r="E95" s="295" t="s">
        <v>83</v>
      </c>
      <c r="F95" s="295" t="s">
        <v>83</v>
      </c>
      <c r="G95" s="295" t="s">
        <v>83</v>
      </c>
      <c r="H95" s="295" t="s">
        <v>2</v>
      </c>
      <c r="I95" s="295" t="s">
        <v>2</v>
      </c>
      <c r="J95" s="295" t="s">
        <v>2</v>
      </c>
      <c r="K95" s="295" t="s">
        <v>2</v>
      </c>
      <c r="L95" s="296" t="s">
        <v>2</v>
      </c>
    </row>
    <row r="96" spans="1:12" x14ac:dyDescent="0.25">
      <c r="A96" s="305" t="s">
        <v>121</v>
      </c>
      <c r="B96" s="306" t="s">
        <v>96</v>
      </c>
      <c r="C96" s="295">
        <v>5</v>
      </c>
      <c r="D96" s="295" t="s">
        <v>122</v>
      </c>
      <c r="E96" s="295" t="s">
        <v>122</v>
      </c>
      <c r="F96" s="295">
        <v>0.05</v>
      </c>
      <c r="G96" s="295" t="s">
        <v>122</v>
      </c>
      <c r="H96" s="295" t="s">
        <v>2</v>
      </c>
      <c r="I96" s="295" t="s">
        <v>2</v>
      </c>
      <c r="J96" s="295" t="s">
        <v>2</v>
      </c>
      <c r="K96" s="295" t="s">
        <v>2</v>
      </c>
      <c r="L96" s="296" t="s">
        <v>2</v>
      </c>
    </row>
    <row r="97" spans="1:12" x14ac:dyDescent="0.25">
      <c r="A97" s="305" t="s">
        <v>123</v>
      </c>
      <c r="B97" s="306" t="s">
        <v>96</v>
      </c>
      <c r="C97" s="295">
        <v>5</v>
      </c>
      <c r="D97" s="295">
        <v>7.6999999999999999E-2</v>
      </c>
      <c r="E97" s="295">
        <v>0.12</v>
      </c>
      <c r="F97" s="295">
        <v>0.11</v>
      </c>
      <c r="G97" s="295">
        <v>0.14000000000000001</v>
      </c>
      <c r="H97" s="295" t="s">
        <v>2</v>
      </c>
      <c r="I97" s="295" t="s">
        <v>2</v>
      </c>
      <c r="J97" s="295" t="s">
        <v>2</v>
      </c>
      <c r="K97" s="295" t="s">
        <v>2</v>
      </c>
      <c r="L97" s="296" t="s">
        <v>2</v>
      </c>
    </row>
    <row r="98" spans="1:12" x14ac:dyDescent="0.25">
      <c r="A98" s="305" t="s">
        <v>147</v>
      </c>
      <c r="B98" s="306" t="s">
        <v>96</v>
      </c>
      <c r="C98" s="295">
        <v>5</v>
      </c>
      <c r="D98" s="295" t="s">
        <v>108</v>
      </c>
      <c r="E98" s="295" t="s">
        <v>108</v>
      </c>
      <c r="F98" s="295" t="s">
        <v>108</v>
      </c>
      <c r="G98" s="295" t="s">
        <v>108</v>
      </c>
      <c r="H98" s="295" t="s">
        <v>2</v>
      </c>
      <c r="I98" s="295" t="s">
        <v>2</v>
      </c>
      <c r="J98" s="295" t="s">
        <v>2</v>
      </c>
      <c r="K98" s="295" t="s">
        <v>2</v>
      </c>
      <c r="L98" s="296" t="s">
        <v>2</v>
      </c>
    </row>
    <row r="99" spans="1:12" x14ac:dyDescent="0.25">
      <c r="A99" s="305" t="s">
        <v>125</v>
      </c>
      <c r="B99" s="306" t="s">
        <v>96</v>
      </c>
      <c r="C99" s="295">
        <v>5</v>
      </c>
      <c r="D99" s="295">
        <v>3.5999999999999997E-2</v>
      </c>
      <c r="E99" s="295">
        <v>4.7E-2</v>
      </c>
      <c r="F99" s="295">
        <v>4.7E-2</v>
      </c>
      <c r="G99" s="295">
        <v>5.6000000000000001E-2</v>
      </c>
      <c r="H99" s="295" t="s">
        <v>2</v>
      </c>
      <c r="I99" s="295" t="s">
        <v>2</v>
      </c>
      <c r="J99" s="295" t="s">
        <v>2</v>
      </c>
      <c r="K99" s="295" t="s">
        <v>2</v>
      </c>
      <c r="L99" s="296" t="s">
        <v>2</v>
      </c>
    </row>
    <row r="100" spans="1:12" x14ac:dyDescent="0.25">
      <c r="A100" s="305" t="s">
        <v>126</v>
      </c>
      <c r="B100" s="306" t="s">
        <v>96</v>
      </c>
      <c r="C100" s="295">
        <v>5</v>
      </c>
      <c r="D100" s="295">
        <v>1.4</v>
      </c>
      <c r="E100" s="295">
        <v>1.5</v>
      </c>
      <c r="F100" s="295">
        <v>1.6</v>
      </c>
      <c r="G100" s="295">
        <v>1.8</v>
      </c>
      <c r="H100" s="295" t="s">
        <v>2</v>
      </c>
      <c r="I100" s="295" t="s">
        <v>2</v>
      </c>
      <c r="J100" s="295" t="s">
        <v>2</v>
      </c>
      <c r="K100" s="295" t="s">
        <v>2</v>
      </c>
      <c r="L100" s="296" t="s">
        <v>2</v>
      </c>
    </row>
    <row r="101" spans="1:12" x14ac:dyDescent="0.25">
      <c r="A101" s="305" t="s">
        <v>127</v>
      </c>
      <c r="B101" s="306" t="s">
        <v>96</v>
      </c>
      <c r="C101" s="295">
        <v>5</v>
      </c>
      <c r="D101" s="295">
        <v>7.4</v>
      </c>
      <c r="E101" s="314">
        <v>21</v>
      </c>
      <c r="F101" s="314">
        <v>19</v>
      </c>
      <c r="G101" s="314">
        <v>26</v>
      </c>
      <c r="H101" s="295" t="s">
        <v>2</v>
      </c>
      <c r="I101" s="295" t="s">
        <v>2</v>
      </c>
      <c r="J101" s="295" t="s">
        <v>2</v>
      </c>
      <c r="K101" s="295" t="s">
        <v>2</v>
      </c>
      <c r="L101" s="296" t="s">
        <v>2</v>
      </c>
    </row>
    <row r="102" spans="1:12" x14ac:dyDescent="0.25">
      <c r="A102" s="305" t="s">
        <v>128</v>
      </c>
      <c r="B102" s="306" t="s">
        <v>96</v>
      </c>
      <c r="C102" s="295">
        <v>5</v>
      </c>
      <c r="D102" s="295" t="s">
        <v>117</v>
      </c>
      <c r="E102" s="295" t="s">
        <v>117</v>
      </c>
      <c r="F102" s="295" t="s">
        <v>117</v>
      </c>
      <c r="G102" s="295">
        <v>1.9E-2</v>
      </c>
      <c r="H102" s="295" t="s">
        <v>2</v>
      </c>
      <c r="I102" s="295" t="s">
        <v>2</v>
      </c>
      <c r="J102" s="295" t="s">
        <v>2</v>
      </c>
      <c r="K102" s="295" t="s">
        <v>2</v>
      </c>
      <c r="L102" s="296" t="s">
        <v>2</v>
      </c>
    </row>
    <row r="103" spans="1:12" x14ac:dyDescent="0.25">
      <c r="A103" s="305" t="s">
        <v>129</v>
      </c>
      <c r="B103" s="306" t="s">
        <v>96</v>
      </c>
      <c r="C103" s="295">
        <v>5</v>
      </c>
      <c r="D103" s="295">
        <v>2.2000000000000002</v>
      </c>
      <c r="E103" s="295">
        <v>2.8</v>
      </c>
      <c r="F103" s="295">
        <v>2.7</v>
      </c>
      <c r="G103" s="295">
        <v>2.9</v>
      </c>
      <c r="H103" s="295" t="s">
        <v>2</v>
      </c>
      <c r="I103" s="295" t="s">
        <v>2</v>
      </c>
      <c r="J103" s="295" t="s">
        <v>2</v>
      </c>
      <c r="K103" s="295" t="s">
        <v>2</v>
      </c>
      <c r="L103" s="296" t="s">
        <v>2</v>
      </c>
    </row>
    <row r="104" spans="1:12" x14ac:dyDescent="0.25">
      <c r="A104" s="305" t="s">
        <v>130</v>
      </c>
      <c r="B104" s="306" t="s">
        <v>96</v>
      </c>
      <c r="C104" s="295">
        <v>5</v>
      </c>
      <c r="D104" s="295">
        <v>4.0999999999999996</v>
      </c>
      <c r="E104" s="314">
        <v>25</v>
      </c>
      <c r="F104" s="314">
        <v>29</v>
      </c>
      <c r="G104" s="314">
        <v>61</v>
      </c>
      <c r="H104" s="295" t="s">
        <v>2</v>
      </c>
      <c r="I104" s="295" t="s">
        <v>2</v>
      </c>
      <c r="J104" s="295" t="s">
        <v>2</v>
      </c>
      <c r="K104" s="295" t="s">
        <v>2</v>
      </c>
      <c r="L104" s="296" t="s">
        <v>2</v>
      </c>
    </row>
    <row r="105" spans="1:12" x14ac:dyDescent="0.25">
      <c r="A105" s="305" t="s">
        <v>131</v>
      </c>
      <c r="B105" s="306" t="s">
        <v>96</v>
      </c>
      <c r="C105" s="295">
        <v>5</v>
      </c>
      <c r="D105" s="295" t="s">
        <v>132</v>
      </c>
      <c r="E105" s="295" t="s">
        <v>132</v>
      </c>
      <c r="F105" s="295" t="s">
        <v>132</v>
      </c>
      <c r="G105" s="295" t="s">
        <v>132</v>
      </c>
      <c r="H105" s="295" t="s">
        <v>2</v>
      </c>
      <c r="I105" s="295" t="s">
        <v>2</v>
      </c>
      <c r="J105" s="295" t="s">
        <v>2</v>
      </c>
      <c r="K105" s="295" t="s">
        <v>2</v>
      </c>
      <c r="L105" s="296" t="s">
        <v>2</v>
      </c>
    </row>
    <row r="106" spans="1:12" x14ac:dyDescent="0.25">
      <c r="A106" s="305" t="s">
        <v>133</v>
      </c>
      <c r="B106" s="306" t="s">
        <v>96</v>
      </c>
      <c r="C106" s="295">
        <v>5</v>
      </c>
      <c r="D106" s="295" t="s">
        <v>80</v>
      </c>
      <c r="E106" s="295" t="s">
        <v>80</v>
      </c>
      <c r="F106" s="295" t="s">
        <v>80</v>
      </c>
      <c r="G106" s="295">
        <v>5.0999999999999997E-2</v>
      </c>
      <c r="H106" s="295" t="s">
        <v>2</v>
      </c>
      <c r="I106" s="295" t="s">
        <v>2</v>
      </c>
      <c r="J106" s="295" t="s">
        <v>2</v>
      </c>
      <c r="K106" s="295" t="s">
        <v>2</v>
      </c>
      <c r="L106" s="296" t="s">
        <v>2</v>
      </c>
    </row>
    <row r="107" spans="1:12" x14ac:dyDescent="0.25">
      <c r="A107" s="305" t="s">
        <v>134</v>
      </c>
      <c r="B107" s="306" t="s">
        <v>96</v>
      </c>
      <c r="C107" s="295">
        <v>5</v>
      </c>
      <c r="D107" s="295">
        <v>1.1000000000000001</v>
      </c>
      <c r="E107" s="295">
        <v>1.3</v>
      </c>
      <c r="F107" s="295">
        <v>1.3</v>
      </c>
      <c r="G107" s="295">
        <v>1.4</v>
      </c>
      <c r="H107" s="295" t="s">
        <v>2</v>
      </c>
      <c r="I107" s="295" t="s">
        <v>2</v>
      </c>
      <c r="J107" s="295" t="s">
        <v>2</v>
      </c>
      <c r="K107" s="295" t="s">
        <v>2</v>
      </c>
      <c r="L107" s="296" t="s">
        <v>2</v>
      </c>
    </row>
    <row r="108" spans="1:12" x14ac:dyDescent="0.25">
      <c r="A108" s="305" t="s">
        <v>135</v>
      </c>
      <c r="B108" s="306" t="s">
        <v>96</v>
      </c>
      <c r="C108" s="295">
        <v>5</v>
      </c>
      <c r="D108" s="295" t="s">
        <v>136</v>
      </c>
      <c r="E108" s="295" t="s">
        <v>136</v>
      </c>
      <c r="F108" s="295" t="s">
        <v>136</v>
      </c>
      <c r="G108" s="295" t="s">
        <v>136</v>
      </c>
      <c r="H108" s="295" t="s">
        <v>2</v>
      </c>
      <c r="I108" s="295" t="s">
        <v>2</v>
      </c>
      <c r="J108" s="295" t="s">
        <v>2</v>
      </c>
      <c r="K108" s="295" t="s">
        <v>2</v>
      </c>
      <c r="L108" s="296" t="s">
        <v>2</v>
      </c>
    </row>
    <row r="109" spans="1:12" x14ac:dyDescent="0.25">
      <c r="A109" s="305" t="s">
        <v>137</v>
      </c>
      <c r="B109" s="306" t="s">
        <v>96</v>
      </c>
      <c r="C109" s="295">
        <v>5</v>
      </c>
      <c r="D109" s="295" t="s">
        <v>83</v>
      </c>
      <c r="E109" s="295" t="s">
        <v>83</v>
      </c>
      <c r="F109" s="295" t="s">
        <v>83</v>
      </c>
      <c r="G109" s="295" t="s">
        <v>83</v>
      </c>
      <c r="H109" s="295" t="s">
        <v>2</v>
      </c>
      <c r="I109" s="295" t="s">
        <v>2</v>
      </c>
      <c r="J109" s="295" t="s">
        <v>2</v>
      </c>
      <c r="K109" s="295" t="s">
        <v>2</v>
      </c>
      <c r="L109" s="296" t="s">
        <v>2</v>
      </c>
    </row>
    <row r="110" spans="1:12" x14ac:dyDescent="0.25">
      <c r="A110" s="305" t="s">
        <v>138</v>
      </c>
      <c r="B110" s="306" t="s">
        <v>96</v>
      </c>
      <c r="C110" s="295">
        <v>5</v>
      </c>
      <c r="D110" s="314">
        <v>11</v>
      </c>
      <c r="E110" s="314">
        <v>14</v>
      </c>
      <c r="F110" s="314">
        <v>14</v>
      </c>
      <c r="G110" s="314">
        <v>16</v>
      </c>
      <c r="H110" s="295" t="s">
        <v>2</v>
      </c>
      <c r="I110" s="295" t="s">
        <v>2</v>
      </c>
      <c r="J110" s="295" t="s">
        <v>2</v>
      </c>
      <c r="K110" s="295" t="s">
        <v>2</v>
      </c>
      <c r="L110" s="296" t="s">
        <v>2</v>
      </c>
    </row>
    <row r="111" spans="1:12" x14ac:dyDescent="0.25">
      <c r="A111" s="305" t="s">
        <v>139</v>
      </c>
      <c r="B111" s="306" t="s">
        <v>96</v>
      </c>
      <c r="C111" s="295">
        <v>5</v>
      </c>
      <c r="D111" s="295" t="s">
        <v>117</v>
      </c>
      <c r="E111" s="295" t="s">
        <v>117</v>
      </c>
      <c r="F111" s="295" t="s">
        <v>117</v>
      </c>
      <c r="G111" s="295" t="s">
        <v>117</v>
      </c>
      <c r="H111" s="295" t="s">
        <v>2</v>
      </c>
      <c r="I111" s="295" t="s">
        <v>2</v>
      </c>
      <c r="J111" s="295" t="s">
        <v>2</v>
      </c>
      <c r="K111" s="295" t="s">
        <v>2</v>
      </c>
      <c r="L111" s="296" t="s">
        <v>2</v>
      </c>
    </row>
    <row r="112" spans="1:12" x14ac:dyDescent="0.25">
      <c r="A112" s="305" t="s">
        <v>140</v>
      </c>
      <c r="B112" s="306" t="s">
        <v>96</v>
      </c>
      <c r="C112" s="295">
        <v>5</v>
      </c>
      <c r="D112" s="295" t="s">
        <v>80</v>
      </c>
      <c r="E112" s="295" t="s">
        <v>80</v>
      </c>
      <c r="F112" s="295" t="s">
        <v>80</v>
      </c>
      <c r="G112" s="295" t="s">
        <v>80</v>
      </c>
      <c r="H112" s="295" t="s">
        <v>2</v>
      </c>
      <c r="I112" s="295" t="s">
        <v>2</v>
      </c>
      <c r="J112" s="295" t="s">
        <v>2</v>
      </c>
      <c r="K112" s="295" t="s">
        <v>2</v>
      </c>
      <c r="L112" s="296" t="s">
        <v>2</v>
      </c>
    </row>
    <row r="113" spans="1:12" x14ac:dyDescent="0.25">
      <c r="A113" s="305" t="s">
        <v>141</v>
      </c>
      <c r="B113" s="306" t="s">
        <v>96</v>
      </c>
      <c r="C113" s="295">
        <v>5</v>
      </c>
      <c r="D113" s="295" t="s">
        <v>122</v>
      </c>
      <c r="E113" s="295" t="s">
        <v>122</v>
      </c>
      <c r="F113" s="295">
        <v>0.18</v>
      </c>
      <c r="G113" s="295">
        <v>0.44</v>
      </c>
      <c r="H113" s="295" t="s">
        <v>2</v>
      </c>
      <c r="I113" s="295" t="s">
        <v>2</v>
      </c>
      <c r="J113" s="295" t="s">
        <v>2</v>
      </c>
      <c r="K113" s="295" t="s">
        <v>2</v>
      </c>
      <c r="L113" s="296" t="s">
        <v>2</v>
      </c>
    </row>
    <row r="114" spans="1:12" x14ac:dyDescent="0.25">
      <c r="A114" s="305" t="s">
        <v>142</v>
      </c>
      <c r="B114" s="306" t="s">
        <v>96</v>
      </c>
      <c r="C114" s="295">
        <v>5</v>
      </c>
      <c r="D114" s="295">
        <v>3.9E-2</v>
      </c>
      <c r="E114" s="295">
        <v>4.2999999999999997E-2</v>
      </c>
      <c r="F114" s="295">
        <v>4.5999999999999999E-2</v>
      </c>
      <c r="G114" s="295">
        <v>5.7000000000000002E-2</v>
      </c>
      <c r="H114" s="295" t="s">
        <v>2</v>
      </c>
      <c r="I114" s="295" t="s">
        <v>2</v>
      </c>
      <c r="J114" s="295" t="s">
        <v>2</v>
      </c>
      <c r="K114" s="295" t="s">
        <v>2</v>
      </c>
      <c r="L114" s="296" t="s">
        <v>2</v>
      </c>
    </row>
    <row r="115" spans="1:12" x14ac:dyDescent="0.25">
      <c r="A115" s="305" t="s">
        <v>143</v>
      </c>
      <c r="B115" s="306" t="s">
        <v>96</v>
      </c>
      <c r="C115" s="295">
        <v>5</v>
      </c>
      <c r="D115" s="295" t="s">
        <v>80</v>
      </c>
      <c r="E115" s="295" t="s">
        <v>80</v>
      </c>
      <c r="F115" s="295" t="s">
        <v>80</v>
      </c>
      <c r="G115" s="295" t="s">
        <v>80</v>
      </c>
      <c r="H115" s="295" t="s">
        <v>2</v>
      </c>
      <c r="I115" s="295" t="s">
        <v>2</v>
      </c>
      <c r="J115" s="295" t="s">
        <v>2</v>
      </c>
      <c r="K115" s="295" t="s">
        <v>2</v>
      </c>
      <c r="L115" s="296" t="s">
        <v>2</v>
      </c>
    </row>
    <row r="116" spans="1:12" ht="15.75" thickBot="1" x14ac:dyDescent="0.3">
      <c r="A116" s="312" t="s">
        <v>144</v>
      </c>
      <c r="B116" s="313" t="s">
        <v>96</v>
      </c>
      <c r="C116" s="310">
        <v>5</v>
      </c>
      <c r="D116" s="310">
        <v>4.7</v>
      </c>
      <c r="E116" s="310">
        <v>7.8</v>
      </c>
      <c r="F116" s="310">
        <v>8.6999999999999993</v>
      </c>
      <c r="G116" s="319">
        <v>16</v>
      </c>
      <c r="H116" s="310" t="s">
        <v>2</v>
      </c>
      <c r="I116" s="310" t="s">
        <v>2</v>
      </c>
      <c r="J116" s="310" t="s">
        <v>2</v>
      </c>
      <c r="K116" s="310" t="s">
        <v>2</v>
      </c>
      <c r="L116" s="311" t="s">
        <v>2</v>
      </c>
    </row>
    <row r="117" spans="1:12" x14ac:dyDescent="0.25">
      <c r="A117" s="1070" t="s">
        <v>149</v>
      </c>
      <c r="B117" s="294"/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</row>
    <row r="118" spans="1:12" x14ac:dyDescent="0.25">
      <c r="A118" s="292" t="s">
        <v>150</v>
      </c>
      <c r="B118" s="294"/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</row>
    <row r="119" spans="1:12" x14ac:dyDescent="0.25">
      <c r="A119" s="293" t="s">
        <v>151</v>
      </c>
      <c r="B119" s="294"/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</row>
    <row r="120" spans="1:12" x14ac:dyDescent="0.25">
      <c r="A120" s="293" t="s">
        <v>152</v>
      </c>
      <c r="B120" s="294"/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</row>
    <row r="121" spans="1:12" x14ac:dyDescent="0.25">
      <c r="A121" s="293" t="s">
        <v>205</v>
      </c>
      <c r="B121" s="294"/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</row>
    <row r="122" spans="1:12" x14ac:dyDescent="0.25">
      <c r="A122" s="293" t="s">
        <v>167</v>
      </c>
      <c r="B122" s="294"/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</row>
    <row r="123" spans="1:12" x14ac:dyDescent="0.25">
      <c r="A123" s="1140" t="s">
        <v>715</v>
      </c>
      <c r="B123" s="1140"/>
      <c r="C123" s="1140"/>
      <c r="D123" s="1140"/>
      <c r="E123" s="1140"/>
      <c r="F123" s="1140"/>
      <c r="G123" s="1140"/>
      <c r="H123" s="1140"/>
      <c r="I123" s="1140"/>
      <c r="J123" s="1140"/>
      <c r="K123" s="1140"/>
      <c r="L123" s="1140"/>
    </row>
    <row r="124" spans="1:12" x14ac:dyDescent="0.25">
      <c r="A124" s="1140"/>
      <c r="B124" s="1140"/>
      <c r="C124" s="1140"/>
      <c r="D124" s="1140"/>
      <c r="E124" s="1140"/>
      <c r="F124" s="1140"/>
      <c r="G124" s="1140"/>
      <c r="H124" s="1140"/>
      <c r="I124" s="1140"/>
      <c r="J124" s="1140"/>
      <c r="K124" s="1140"/>
      <c r="L124" s="1140"/>
    </row>
    <row r="125" spans="1:12" x14ac:dyDescent="0.25">
      <c r="A125" s="1140"/>
      <c r="B125" s="1140"/>
      <c r="C125" s="1140"/>
      <c r="D125" s="1140"/>
      <c r="E125" s="1140"/>
      <c r="F125" s="1140"/>
      <c r="G125" s="1140"/>
      <c r="H125" s="1140"/>
      <c r="I125" s="1140"/>
      <c r="J125" s="1140"/>
      <c r="K125" s="1140"/>
      <c r="L125" s="1140"/>
    </row>
  </sheetData>
  <mergeCells count="16">
    <mergeCell ref="A123:L125"/>
    <mergeCell ref="A3:A9"/>
    <mergeCell ref="C4:L4"/>
    <mergeCell ref="B3:B9"/>
    <mergeCell ref="F5:F9"/>
    <mergeCell ref="G5:G9"/>
    <mergeCell ref="C3:L3"/>
    <mergeCell ref="H6:H9"/>
    <mergeCell ref="I6:I9"/>
    <mergeCell ref="J6:J9"/>
    <mergeCell ref="K6:K9"/>
    <mergeCell ref="L6:L9"/>
    <mergeCell ref="H5:L5"/>
    <mergeCell ref="C5:C9"/>
    <mergeCell ref="D5:D9"/>
    <mergeCell ref="E5:E9"/>
  </mergeCells>
  <pageMargins left="0.7" right="0.7" top="0.75" bottom="0.75" header="0.3" footer="0.3"/>
  <pageSetup paperSize="3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1"/>
  <sheetViews>
    <sheetView topLeftCell="A103" zoomScaleNormal="100" workbookViewId="0">
      <selection activeCell="A126" sqref="A126"/>
    </sheetView>
  </sheetViews>
  <sheetFormatPr defaultRowHeight="12.75" x14ac:dyDescent="0.2"/>
  <cols>
    <col min="1" max="1" width="38.7109375" style="982" customWidth="1"/>
    <col min="2" max="2" width="11.5703125" style="982" customWidth="1"/>
    <col min="3" max="4" width="10.140625" style="982" bestFit="1" customWidth="1"/>
    <col min="5" max="5" width="11.5703125" style="982" bestFit="1" customWidth="1"/>
    <col min="6" max="7" width="10.140625" style="982" bestFit="1" customWidth="1"/>
    <col min="8" max="8" width="11.5703125" style="982" bestFit="1" customWidth="1"/>
    <col min="9" max="10" width="10.140625" style="982" bestFit="1" customWidth="1"/>
    <col min="11" max="11" width="11.5703125" style="982" bestFit="1" customWidth="1"/>
    <col min="12" max="13" width="10.140625" style="982" bestFit="1" customWidth="1"/>
    <col min="14" max="14" width="11.5703125" style="982" bestFit="1" customWidth="1"/>
    <col min="15" max="16" width="10.140625" style="982" bestFit="1" customWidth="1"/>
    <col min="17" max="17" width="11.5703125" style="982" bestFit="1" customWidth="1"/>
    <col min="18" max="19" width="10.140625" style="982" bestFit="1" customWidth="1"/>
    <col min="20" max="20" width="11.5703125" style="982" bestFit="1" customWidth="1"/>
    <col min="21" max="22" width="10.140625" style="982" bestFit="1" customWidth="1"/>
    <col min="23" max="16384" width="9.140625" style="982"/>
  </cols>
  <sheetData>
    <row r="1" spans="1:22" x14ac:dyDescent="0.2">
      <c r="A1" s="57" t="s">
        <v>649</v>
      </c>
      <c r="B1" s="57"/>
      <c r="C1" s="990"/>
      <c r="D1" s="990"/>
      <c r="E1" s="990"/>
      <c r="F1" s="990"/>
      <c r="G1" s="990"/>
      <c r="H1" s="990"/>
      <c r="I1" s="990"/>
      <c r="J1" s="990"/>
      <c r="K1" s="990"/>
      <c r="L1" s="990"/>
      <c r="M1" s="990"/>
      <c r="N1" s="990"/>
      <c r="O1" s="990"/>
      <c r="P1" s="990"/>
      <c r="Q1" s="990"/>
      <c r="R1" s="990"/>
      <c r="S1" s="990"/>
      <c r="T1" s="990"/>
      <c r="U1" s="990"/>
      <c r="V1" s="990"/>
    </row>
    <row r="2" spans="1:22" ht="13.5" thickBot="1" x14ac:dyDescent="0.25">
      <c r="A2" s="58" t="s">
        <v>7</v>
      </c>
      <c r="B2" s="58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990"/>
      <c r="S2" s="990"/>
      <c r="T2" s="990"/>
      <c r="U2" s="990"/>
      <c r="V2" s="990"/>
    </row>
    <row r="3" spans="1:22" x14ac:dyDescent="0.2">
      <c r="A3" s="978" t="s">
        <v>8</v>
      </c>
      <c r="B3" s="1190" t="s">
        <v>9</v>
      </c>
      <c r="C3" s="1186" t="s">
        <v>4</v>
      </c>
      <c r="D3" s="1187"/>
      <c r="E3" s="1186" t="s">
        <v>10</v>
      </c>
      <c r="F3" s="1188"/>
      <c r="G3" s="1187"/>
      <c r="H3" s="1186" t="s">
        <v>11</v>
      </c>
      <c r="I3" s="1188"/>
      <c r="J3" s="1187"/>
      <c r="K3" s="1186" t="s">
        <v>5</v>
      </c>
      <c r="L3" s="1188"/>
      <c r="M3" s="1187"/>
      <c r="N3" s="1186" t="s">
        <v>12</v>
      </c>
      <c r="O3" s="1188"/>
      <c r="P3" s="1187"/>
      <c r="Q3" s="614" t="s">
        <v>6</v>
      </c>
      <c r="R3" s="1186" t="s">
        <v>13</v>
      </c>
      <c r="S3" s="1187"/>
      <c r="T3" s="1186" t="s">
        <v>14</v>
      </c>
      <c r="U3" s="1188"/>
      <c r="V3" s="1189"/>
    </row>
    <row r="4" spans="1:22" x14ac:dyDescent="0.2">
      <c r="A4" s="273" t="s">
        <v>15</v>
      </c>
      <c r="B4" s="1191"/>
      <c r="C4" s="977" t="s">
        <v>168</v>
      </c>
      <c r="D4" s="977" t="s">
        <v>168</v>
      </c>
      <c r="E4" s="977" t="s">
        <v>169</v>
      </c>
      <c r="F4" s="977" t="s">
        <v>169</v>
      </c>
      <c r="G4" s="977" t="s">
        <v>169</v>
      </c>
      <c r="H4" s="977" t="s">
        <v>170</v>
      </c>
      <c r="I4" s="977" t="s">
        <v>170</v>
      </c>
      <c r="J4" s="977" t="s">
        <v>170</v>
      </c>
      <c r="K4" s="977" t="s">
        <v>22</v>
      </c>
      <c r="L4" s="977" t="s">
        <v>22</v>
      </c>
      <c r="M4" s="977" t="s">
        <v>22</v>
      </c>
      <c r="N4" s="977" t="s">
        <v>171</v>
      </c>
      <c r="O4" s="977" t="s">
        <v>171</v>
      </c>
      <c r="P4" s="977" t="s">
        <v>171</v>
      </c>
      <c r="Q4" s="977" t="s">
        <v>172</v>
      </c>
      <c r="R4" s="977" t="s">
        <v>173</v>
      </c>
      <c r="S4" s="977" t="s">
        <v>173</v>
      </c>
      <c r="T4" s="977" t="s">
        <v>174</v>
      </c>
      <c r="U4" s="977" t="s">
        <v>174</v>
      </c>
      <c r="V4" s="641" t="s">
        <v>174</v>
      </c>
    </row>
    <row r="5" spans="1:22" x14ac:dyDescent="0.2">
      <c r="A5" s="273" t="s">
        <v>29</v>
      </c>
      <c r="B5" s="1191"/>
      <c r="C5" s="977" t="s">
        <v>175</v>
      </c>
      <c r="D5" s="977" t="s">
        <v>176</v>
      </c>
      <c r="E5" s="977" t="s">
        <v>177</v>
      </c>
      <c r="F5" s="977" t="s">
        <v>175</v>
      </c>
      <c r="G5" s="977" t="s">
        <v>176</v>
      </c>
      <c r="H5" s="977" t="s">
        <v>177</v>
      </c>
      <c r="I5" s="977" t="s">
        <v>175</v>
      </c>
      <c r="J5" s="977" t="s">
        <v>176</v>
      </c>
      <c r="K5" s="977" t="s">
        <v>177</v>
      </c>
      <c r="L5" s="977" t="s">
        <v>175</v>
      </c>
      <c r="M5" s="977" t="s">
        <v>176</v>
      </c>
      <c r="N5" s="977" t="s">
        <v>177</v>
      </c>
      <c r="O5" s="977" t="s">
        <v>175</v>
      </c>
      <c r="P5" s="977" t="s">
        <v>176</v>
      </c>
      <c r="Q5" s="977" t="s">
        <v>177</v>
      </c>
      <c r="R5" s="977" t="s">
        <v>175</v>
      </c>
      <c r="S5" s="977" t="s">
        <v>176</v>
      </c>
      <c r="T5" s="977" t="s">
        <v>177</v>
      </c>
      <c r="U5" s="977" t="s">
        <v>175</v>
      </c>
      <c r="V5" s="641" t="s">
        <v>176</v>
      </c>
    </row>
    <row r="6" spans="1:22" x14ac:dyDescent="0.2">
      <c r="A6" s="273" t="s">
        <v>0</v>
      </c>
      <c r="B6" s="1191"/>
      <c r="C6" s="511">
        <v>41861.520833333336</v>
      </c>
      <c r="D6" s="511">
        <v>41893.479166666664</v>
      </c>
      <c r="E6" s="511">
        <v>41839.635416666664</v>
      </c>
      <c r="F6" s="511">
        <v>41862.395833333336</v>
      </c>
      <c r="G6" s="511">
        <v>41893.420138888891</v>
      </c>
      <c r="H6" s="511">
        <v>41839.524305555555</v>
      </c>
      <c r="I6" s="511">
        <v>41862.416666666664</v>
      </c>
      <c r="J6" s="511">
        <v>41893.590277777781</v>
      </c>
      <c r="K6" s="511">
        <v>41839.583333333336</v>
      </c>
      <c r="L6" s="511">
        <v>41861.427083333336</v>
      </c>
      <c r="M6" s="511">
        <v>41892.395833333336</v>
      </c>
      <c r="N6" s="511">
        <v>41839.475694444445</v>
      </c>
      <c r="O6" s="511">
        <v>41860.625</v>
      </c>
      <c r="P6" s="511">
        <v>41891.388888888891</v>
      </c>
      <c r="Q6" s="511">
        <v>41839.40625</v>
      </c>
      <c r="R6" s="511">
        <v>41860.395833333336</v>
      </c>
      <c r="S6" s="511">
        <v>41887.479166666664</v>
      </c>
      <c r="T6" s="511">
        <v>41839.326388888891</v>
      </c>
      <c r="U6" s="511">
        <v>41860.458333333336</v>
      </c>
      <c r="V6" s="512">
        <v>41887.586805555555</v>
      </c>
    </row>
    <row r="7" spans="1:22" x14ac:dyDescent="0.2">
      <c r="A7" s="979" t="s">
        <v>31</v>
      </c>
      <c r="B7" s="1191"/>
      <c r="C7" s="935">
        <v>552282</v>
      </c>
      <c r="D7" s="935">
        <v>552282</v>
      </c>
      <c r="E7" s="935">
        <v>547766</v>
      </c>
      <c r="F7" s="935">
        <v>547766</v>
      </c>
      <c r="G7" s="935">
        <v>547766</v>
      </c>
      <c r="H7" s="935">
        <v>543339</v>
      </c>
      <c r="I7" s="935">
        <v>543339</v>
      </c>
      <c r="J7" s="935">
        <v>543339</v>
      </c>
      <c r="K7" s="935">
        <v>543695</v>
      </c>
      <c r="L7" s="935">
        <v>543695</v>
      </c>
      <c r="M7" s="935">
        <v>543695</v>
      </c>
      <c r="N7" s="935">
        <v>544247</v>
      </c>
      <c r="O7" s="935">
        <v>544247</v>
      </c>
      <c r="P7" s="935">
        <v>544247</v>
      </c>
      <c r="Q7" s="935">
        <v>540112</v>
      </c>
      <c r="R7" s="935">
        <v>539898</v>
      </c>
      <c r="S7" s="935">
        <v>539898</v>
      </c>
      <c r="T7" s="935">
        <v>542494</v>
      </c>
      <c r="U7" s="935">
        <v>542494</v>
      </c>
      <c r="V7" s="933">
        <v>542494</v>
      </c>
    </row>
    <row r="8" spans="1:22" ht="13.5" thickBot="1" x14ac:dyDescent="0.25">
      <c r="A8" s="245" t="s">
        <v>32</v>
      </c>
      <c r="B8" s="1192"/>
      <c r="C8" s="936">
        <v>7165025</v>
      </c>
      <c r="D8" s="936">
        <v>7165025</v>
      </c>
      <c r="E8" s="936">
        <v>7162266</v>
      </c>
      <c r="F8" s="936">
        <v>7162266</v>
      </c>
      <c r="G8" s="936">
        <v>7162266</v>
      </c>
      <c r="H8" s="936">
        <v>7165138</v>
      </c>
      <c r="I8" s="936">
        <v>7165138</v>
      </c>
      <c r="J8" s="936">
        <v>7165138</v>
      </c>
      <c r="K8" s="936">
        <v>7162938</v>
      </c>
      <c r="L8" s="936">
        <v>7162938</v>
      </c>
      <c r="M8" s="936">
        <v>7162938</v>
      </c>
      <c r="N8" s="936">
        <v>7165068</v>
      </c>
      <c r="O8" s="936">
        <v>7165068</v>
      </c>
      <c r="P8" s="936">
        <v>7165068</v>
      </c>
      <c r="Q8" s="936">
        <v>7168316</v>
      </c>
      <c r="R8" s="936">
        <v>7168781</v>
      </c>
      <c r="S8" s="936">
        <v>7168781</v>
      </c>
      <c r="T8" s="936">
        <v>7170252</v>
      </c>
      <c r="U8" s="936">
        <v>7170252</v>
      </c>
      <c r="V8" s="934">
        <v>7170252</v>
      </c>
    </row>
    <row r="9" spans="1:22" x14ac:dyDescent="0.2">
      <c r="A9" s="227" t="s">
        <v>178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30"/>
    </row>
    <row r="10" spans="1:22" x14ac:dyDescent="0.2">
      <c r="A10" s="991" t="s">
        <v>34</v>
      </c>
      <c r="B10" s="992" t="s">
        <v>35</v>
      </c>
      <c r="C10" s="992">
        <v>11.4</v>
      </c>
      <c r="D10" s="992">
        <v>10.5</v>
      </c>
      <c r="E10" s="992">
        <v>10.1</v>
      </c>
      <c r="F10" s="992">
        <v>12.5</v>
      </c>
      <c r="G10" s="993">
        <v>13</v>
      </c>
      <c r="H10" s="993">
        <v>14.75</v>
      </c>
      <c r="I10" s="992">
        <v>12.6</v>
      </c>
      <c r="J10" s="992">
        <v>11.5</v>
      </c>
      <c r="K10" s="992">
        <v>10.199999999999999</v>
      </c>
      <c r="L10" s="993">
        <v>12</v>
      </c>
      <c r="M10" s="993">
        <v>11</v>
      </c>
      <c r="N10" s="993">
        <v>13</v>
      </c>
      <c r="O10" s="992">
        <v>13.1</v>
      </c>
      <c r="P10" s="993">
        <v>12</v>
      </c>
      <c r="Q10" s="992">
        <v>25.5</v>
      </c>
      <c r="R10" s="992">
        <v>12.2</v>
      </c>
      <c r="S10" s="992">
        <v>10.7</v>
      </c>
      <c r="T10" s="992">
        <v>15.6</v>
      </c>
      <c r="U10" s="992">
        <v>11.9</v>
      </c>
      <c r="V10" s="994">
        <v>10.199999999999999</v>
      </c>
    </row>
    <row r="11" spans="1:22" x14ac:dyDescent="0.2">
      <c r="A11" s="991" t="s">
        <v>36</v>
      </c>
      <c r="B11" s="992" t="s">
        <v>35</v>
      </c>
      <c r="C11" s="992">
        <v>5.5</v>
      </c>
      <c r="D11" s="993">
        <v>6</v>
      </c>
      <c r="E11" s="993">
        <v>5</v>
      </c>
      <c r="F11" s="992">
        <v>6.5</v>
      </c>
      <c r="G11" s="992">
        <v>6.5</v>
      </c>
      <c r="H11" s="992">
        <v>7.5</v>
      </c>
      <c r="I11" s="992">
        <v>6.5</v>
      </c>
      <c r="J11" s="992">
        <v>5.5</v>
      </c>
      <c r="K11" s="993">
        <v>5</v>
      </c>
      <c r="L11" s="993">
        <v>6</v>
      </c>
      <c r="M11" s="992">
        <v>5.5</v>
      </c>
      <c r="N11" s="992">
        <v>6.5</v>
      </c>
      <c r="O11" s="992">
        <v>6.5</v>
      </c>
      <c r="P11" s="993">
        <v>6</v>
      </c>
      <c r="Q11" s="993">
        <v>13</v>
      </c>
      <c r="R11" s="993">
        <v>6</v>
      </c>
      <c r="S11" s="993">
        <v>5</v>
      </c>
      <c r="T11" s="992">
        <v>7.5</v>
      </c>
      <c r="U11" s="993">
        <v>6</v>
      </c>
      <c r="V11" s="995">
        <v>5</v>
      </c>
    </row>
    <row r="12" spans="1:22" x14ac:dyDescent="0.2">
      <c r="A12" s="991" t="s">
        <v>179</v>
      </c>
      <c r="B12" s="992" t="s">
        <v>35</v>
      </c>
      <c r="C12" s="992">
        <v>4.5</v>
      </c>
      <c r="D12" s="992">
        <v>4.5</v>
      </c>
      <c r="E12" s="992">
        <v>6.3</v>
      </c>
      <c r="F12" s="992">
        <v>6.5</v>
      </c>
      <c r="G12" s="992">
        <v>5.5</v>
      </c>
      <c r="H12" s="993">
        <v>5</v>
      </c>
      <c r="I12" s="992">
        <v>6.5</v>
      </c>
      <c r="J12" s="993">
        <v>6</v>
      </c>
      <c r="K12" s="992">
        <v>5.3</v>
      </c>
      <c r="L12" s="992">
        <v>6.5</v>
      </c>
      <c r="M12" s="992">
        <v>5.5</v>
      </c>
      <c r="N12" s="992">
        <v>5.3</v>
      </c>
      <c r="O12" s="992">
        <v>7.5</v>
      </c>
      <c r="P12" s="992">
        <v>5.5</v>
      </c>
      <c r="Q12" s="992">
        <v>5.3</v>
      </c>
      <c r="R12" s="992">
        <v>5.5</v>
      </c>
      <c r="S12" s="992">
        <v>4.5</v>
      </c>
      <c r="T12" s="992">
        <v>5.5</v>
      </c>
      <c r="U12" s="992">
        <v>6.4</v>
      </c>
      <c r="V12" s="995">
        <v>5</v>
      </c>
    </row>
    <row r="13" spans="1:22" x14ac:dyDescent="0.2">
      <c r="A13" s="991" t="s">
        <v>39</v>
      </c>
      <c r="B13" s="992" t="s">
        <v>40</v>
      </c>
      <c r="C13" s="993">
        <v>13.3</v>
      </c>
      <c r="D13" s="993">
        <v>6.1</v>
      </c>
      <c r="E13" s="993">
        <v>10.4</v>
      </c>
      <c r="F13" s="993">
        <v>12.8</v>
      </c>
      <c r="G13" s="993">
        <v>7.7</v>
      </c>
      <c r="H13" s="993">
        <v>10.8</v>
      </c>
      <c r="I13" s="993">
        <v>13</v>
      </c>
      <c r="J13" s="993">
        <v>7.3</v>
      </c>
      <c r="K13" s="993">
        <v>10.6</v>
      </c>
      <c r="L13" s="993">
        <v>12.7</v>
      </c>
      <c r="M13" s="993">
        <v>7.8</v>
      </c>
      <c r="N13" s="993">
        <v>10.7</v>
      </c>
      <c r="O13" s="993">
        <v>13</v>
      </c>
      <c r="P13" s="993">
        <v>7.9</v>
      </c>
      <c r="Q13" s="993">
        <v>10.5</v>
      </c>
      <c r="R13" s="993">
        <v>11.8</v>
      </c>
      <c r="S13" s="993">
        <v>10.5</v>
      </c>
      <c r="T13" s="993">
        <v>10.7</v>
      </c>
      <c r="U13" s="993">
        <v>13.1</v>
      </c>
      <c r="V13" s="995">
        <v>10.5</v>
      </c>
    </row>
    <row r="14" spans="1:22" x14ac:dyDescent="0.2">
      <c r="A14" s="991" t="s">
        <v>41</v>
      </c>
      <c r="B14" s="992" t="s">
        <v>42</v>
      </c>
      <c r="C14" s="992">
        <v>11</v>
      </c>
      <c r="D14" s="992">
        <v>13</v>
      </c>
      <c r="E14" s="992">
        <v>11</v>
      </c>
      <c r="F14" s="992">
        <v>11</v>
      </c>
      <c r="G14" s="992">
        <v>13</v>
      </c>
      <c r="H14" s="992">
        <v>11</v>
      </c>
      <c r="I14" s="992">
        <v>11</v>
      </c>
      <c r="J14" s="992">
        <v>13</v>
      </c>
      <c r="K14" s="992">
        <v>11</v>
      </c>
      <c r="L14" s="992">
        <v>11</v>
      </c>
      <c r="M14" s="992">
        <v>14</v>
      </c>
      <c r="N14" s="992">
        <v>12</v>
      </c>
      <c r="O14" s="992">
        <v>12</v>
      </c>
      <c r="P14" s="992">
        <v>13</v>
      </c>
      <c r="Q14" s="992">
        <v>11</v>
      </c>
      <c r="R14" s="992">
        <v>12</v>
      </c>
      <c r="S14" s="992">
        <v>13</v>
      </c>
      <c r="T14" s="992">
        <v>11</v>
      </c>
      <c r="U14" s="992">
        <v>12</v>
      </c>
      <c r="V14" s="994">
        <v>13</v>
      </c>
    </row>
    <row r="15" spans="1:22" x14ac:dyDescent="0.2">
      <c r="A15" s="991" t="s">
        <v>43</v>
      </c>
      <c r="B15" s="992" t="s">
        <v>44</v>
      </c>
      <c r="C15" s="993">
        <v>10.1</v>
      </c>
      <c r="D15" s="993">
        <v>12.6</v>
      </c>
      <c r="E15" s="992" t="s">
        <v>2</v>
      </c>
      <c r="F15" s="993">
        <v>10.5</v>
      </c>
      <c r="G15" s="993">
        <v>11.9</v>
      </c>
      <c r="H15" s="993">
        <v>11.5</v>
      </c>
      <c r="I15" s="993">
        <v>10.3</v>
      </c>
      <c r="J15" s="993">
        <v>12.1</v>
      </c>
      <c r="K15" s="992" t="s">
        <v>2</v>
      </c>
      <c r="L15" s="993">
        <v>10.199999999999999</v>
      </c>
      <c r="M15" s="993">
        <v>11.9</v>
      </c>
      <c r="N15" s="993">
        <v>11.5</v>
      </c>
      <c r="O15" s="993">
        <v>10.6</v>
      </c>
      <c r="P15" s="993">
        <v>11.8</v>
      </c>
      <c r="Q15" s="993">
        <v>11.2</v>
      </c>
      <c r="R15" s="993">
        <v>10.1</v>
      </c>
      <c r="S15" s="993">
        <v>11</v>
      </c>
      <c r="T15" s="993">
        <v>11.1</v>
      </c>
      <c r="U15" s="993">
        <v>9.9</v>
      </c>
      <c r="V15" s="995">
        <v>11</v>
      </c>
    </row>
    <row r="16" spans="1:22" x14ac:dyDescent="0.2">
      <c r="A16" s="991" t="s">
        <v>46</v>
      </c>
      <c r="B16" s="992" t="s">
        <v>47</v>
      </c>
      <c r="C16" s="993">
        <v>96.9</v>
      </c>
      <c r="D16" s="993">
        <v>101.6</v>
      </c>
      <c r="E16" s="993">
        <v>105.6</v>
      </c>
      <c r="F16" s="993">
        <v>100.1</v>
      </c>
      <c r="G16" s="993">
        <v>100.2</v>
      </c>
      <c r="H16" s="993">
        <v>104.5</v>
      </c>
      <c r="I16" s="993">
        <v>98.4</v>
      </c>
      <c r="J16" s="993">
        <v>100.6</v>
      </c>
      <c r="K16" s="992" t="s">
        <v>2</v>
      </c>
      <c r="L16" s="993">
        <v>97</v>
      </c>
      <c r="M16" s="993">
        <v>99.7</v>
      </c>
      <c r="N16" s="993">
        <v>103.8</v>
      </c>
      <c r="O16" s="993">
        <v>101.2</v>
      </c>
      <c r="P16" s="993">
        <v>99</v>
      </c>
      <c r="Q16" s="993">
        <v>100.5</v>
      </c>
      <c r="R16" s="993">
        <v>95.1</v>
      </c>
      <c r="S16" s="993">
        <v>98.7</v>
      </c>
      <c r="T16" s="993">
        <v>100.6</v>
      </c>
      <c r="U16" s="993">
        <v>94.3</v>
      </c>
      <c r="V16" s="995">
        <v>99.1</v>
      </c>
    </row>
    <row r="17" spans="1:22" ht="14.25" x14ac:dyDescent="0.2">
      <c r="A17" s="991" t="s">
        <v>1</v>
      </c>
      <c r="B17" s="992" t="s">
        <v>2</v>
      </c>
      <c r="C17" s="993">
        <v>6.9</v>
      </c>
      <c r="D17" s="993">
        <v>6.9</v>
      </c>
      <c r="E17" s="993">
        <v>6.6</v>
      </c>
      <c r="F17" s="993">
        <v>7</v>
      </c>
      <c r="G17" s="993">
        <v>7</v>
      </c>
      <c r="H17" s="993">
        <v>6.5</v>
      </c>
      <c r="I17" s="993">
        <v>7</v>
      </c>
      <c r="J17" s="993">
        <v>6.9</v>
      </c>
      <c r="K17" s="993">
        <v>6.6</v>
      </c>
      <c r="L17" s="993">
        <v>6.6</v>
      </c>
      <c r="M17" s="993">
        <v>6.9</v>
      </c>
      <c r="N17" s="993">
        <v>6.5</v>
      </c>
      <c r="O17" s="993">
        <v>7.3</v>
      </c>
      <c r="P17" s="993">
        <v>7</v>
      </c>
      <c r="Q17" s="206" t="s">
        <v>54</v>
      </c>
      <c r="R17" s="993">
        <v>7.2</v>
      </c>
      <c r="S17" s="993">
        <v>6.9</v>
      </c>
      <c r="T17" s="206" t="s">
        <v>180</v>
      </c>
      <c r="U17" s="993">
        <v>7.2</v>
      </c>
      <c r="V17" s="995">
        <v>7</v>
      </c>
    </row>
    <row r="18" spans="1:22" x14ac:dyDescent="0.2">
      <c r="A18" s="285" t="s">
        <v>48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44"/>
    </row>
    <row r="19" spans="1:22" ht="14.25" x14ac:dyDescent="0.2">
      <c r="A19" s="991" t="s">
        <v>49</v>
      </c>
      <c r="B19" s="992" t="s">
        <v>50</v>
      </c>
      <c r="C19" s="996" t="s">
        <v>122</v>
      </c>
      <c r="D19" s="996" t="s">
        <v>122</v>
      </c>
      <c r="E19" s="996" t="s">
        <v>122</v>
      </c>
      <c r="F19" s="996" t="s">
        <v>122</v>
      </c>
      <c r="G19" s="996" t="s">
        <v>122</v>
      </c>
      <c r="H19" s="992" t="s">
        <v>181</v>
      </c>
      <c r="I19" s="996" t="s">
        <v>122</v>
      </c>
      <c r="J19" s="996" t="s">
        <v>122</v>
      </c>
      <c r="K19" s="996" t="s">
        <v>122</v>
      </c>
      <c r="L19" s="996" t="s">
        <v>122</v>
      </c>
      <c r="M19" s="996" t="s">
        <v>122</v>
      </c>
      <c r="N19" s="996" t="s">
        <v>122</v>
      </c>
      <c r="O19" s="996" t="s">
        <v>122</v>
      </c>
      <c r="P19" s="996" t="s">
        <v>122</v>
      </c>
      <c r="Q19" s="992">
        <v>0.11</v>
      </c>
      <c r="R19" s="996" t="s">
        <v>122</v>
      </c>
      <c r="S19" s="996" t="s">
        <v>122</v>
      </c>
      <c r="T19" s="996" t="s">
        <v>122</v>
      </c>
      <c r="U19" s="996" t="s">
        <v>122</v>
      </c>
      <c r="V19" s="996" t="s">
        <v>122</v>
      </c>
    </row>
    <row r="20" spans="1:22" ht="15.75" x14ac:dyDescent="0.3">
      <c r="A20" s="991" t="s">
        <v>52</v>
      </c>
      <c r="B20" s="992" t="s">
        <v>44</v>
      </c>
      <c r="C20" s="992">
        <v>4.3</v>
      </c>
      <c r="D20" s="993">
        <v>4</v>
      </c>
      <c r="E20" s="992">
        <v>4.3</v>
      </c>
      <c r="F20" s="993">
        <v>4</v>
      </c>
      <c r="G20" s="992">
        <v>4.0999999999999996</v>
      </c>
      <c r="H20" s="992">
        <v>8.3000000000000007</v>
      </c>
      <c r="I20" s="992">
        <v>4.0999999999999996</v>
      </c>
      <c r="J20" s="992">
        <v>4.0999999999999996</v>
      </c>
      <c r="K20" s="992">
        <v>5.2</v>
      </c>
      <c r="L20" s="993">
        <v>5</v>
      </c>
      <c r="M20" s="992">
        <v>3.7</v>
      </c>
      <c r="N20" s="992">
        <v>4.0999999999999996</v>
      </c>
      <c r="O20" s="992">
        <v>4.5999999999999996</v>
      </c>
      <c r="P20" s="992">
        <v>4.5999999999999996</v>
      </c>
      <c r="Q20" s="993">
        <v>11</v>
      </c>
      <c r="R20" s="992">
        <v>4.5</v>
      </c>
      <c r="S20" s="992">
        <v>4.4000000000000004</v>
      </c>
      <c r="T20" s="992">
        <v>3.3</v>
      </c>
      <c r="U20" s="992">
        <v>4.3</v>
      </c>
      <c r="V20" s="994">
        <v>4.0999999999999996</v>
      </c>
    </row>
    <row r="21" spans="1:22" x14ac:dyDescent="0.2">
      <c r="A21" s="1133" t="s">
        <v>697</v>
      </c>
      <c r="B21" s="992" t="s">
        <v>42</v>
      </c>
      <c r="C21" s="997">
        <v>15</v>
      </c>
      <c r="D21" s="997">
        <v>15</v>
      </c>
      <c r="E21" s="997">
        <v>14</v>
      </c>
      <c r="F21" s="997">
        <v>14</v>
      </c>
      <c r="G21" s="997">
        <v>15</v>
      </c>
      <c r="H21" s="997">
        <v>15</v>
      </c>
      <c r="I21" s="997">
        <v>15</v>
      </c>
      <c r="J21" s="997">
        <v>15</v>
      </c>
      <c r="K21" s="997">
        <v>14</v>
      </c>
      <c r="L21" s="997">
        <v>15</v>
      </c>
      <c r="M21" s="997">
        <v>15</v>
      </c>
      <c r="N21" s="997">
        <v>14</v>
      </c>
      <c r="O21" s="997">
        <v>14</v>
      </c>
      <c r="P21" s="997">
        <v>16</v>
      </c>
      <c r="Q21" s="997">
        <v>15</v>
      </c>
      <c r="R21" s="997">
        <v>14</v>
      </c>
      <c r="S21" s="997">
        <v>15</v>
      </c>
      <c r="T21" s="997">
        <v>14</v>
      </c>
      <c r="U21" s="997">
        <v>14</v>
      </c>
      <c r="V21" s="998">
        <v>15</v>
      </c>
    </row>
    <row r="22" spans="1:22" x14ac:dyDescent="0.2">
      <c r="A22" s="991" t="s">
        <v>53</v>
      </c>
      <c r="B22" s="992" t="s">
        <v>44</v>
      </c>
      <c r="C22" s="993">
        <v>5</v>
      </c>
      <c r="D22" s="999">
        <v>5</v>
      </c>
      <c r="E22" s="993">
        <v>5</v>
      </c>
      <c r="F22" s="992">
        <v>4.9000000000000004</v>
      </c>
      <c r="G22" s="993">
        <v>5</v>
      </c>
      <c r="H22" s="992">
        <v>4.7</v>
      </c>
      <c r="I22" s="999">
        <v>5</v>
      </c>
      <c r="J22" s="992">
        <v>4.9000000000000004</v>
      </c>
      <c r="K22" s="992">
        <v>4.9000000000000004</v>
      </c>
      <c r="L22" s="992">
        <v>4.9000000000000004</v>
      </c>
      <c r="M22" s="992">
        <v>4.9000000000000004</v>
      </c>
      <c r="N22" s="992">
        <v>4.8</v>
      </c>
      <c r="O22" s="993">
        <v>5</v>
      </c>
      <c r="P22" s="992">
        <v>4.9000000000000004</v>
      </c>
      <c r="Q22" s="992">
        <v>4.8</v>
      </c>
      <c r="R22" s="993">
        <v>5</v>
      </c>
      <c r="S22" s="992">
        <v>5.2</v>
      </c>
      <c r="T22" s="992">
        <v>4.7</v>
      </c>
      <c r="U22" s="993">
        <v>5</v>
      </c>
      <c r="V22" s="994">
        <v>5.2</v>
      </c>
    </row>
    <row r="23" spans="1:22" x14ac:dyDescent="0.2">
      <c r="A23" s="1133" t="s">
        <v>696</v>
      </c>
      <c r="B23" s="992" t="s">
        <v>2</v>
      </c>
      <c r="C23" s="993">
        <v>6.8</v>
      </c>
      <c r="D23" s="993">
        <v>6.5</v>
      </c>
      <c r="E23" s="993">
        <v>6.7</v>
      </c>
      <c r="F23" s="993">
        <v>6.6</v>
      </c>
      <c r="G23" s="993">
        <v>6.5</v>
      </c>
      <c r="H23" s="993">
        <v>7.2</v>
      </c>
      <c r="I23" s="993">
        <v>6.6</v>
      </c>
      <c r="J23" s="993">
        <v>6.5</v>
      </c>
      <c r="K23" s="993">
        <v>6.7</v>
      </c>
      <c r="L23" s="993">
        <v>6.8</v>
      </c>
      <c r="M23" s="993">
        <v>6.5</v>
      </c>
      <c r="N23" s="993">
        <v>6.7</v>
      </c>
      <c r="O23" s="993">
        <v>6.7</v>
      </c>
      <c r="P23" s="993">
        <v>6.7</v>
      </c>
      <c r="Q23" s="993">
        <v>6.8</v>
      </c>
      <c r="R23" s="993">
        <v>6.7</v>
      </c>
      <c r="S23" s="993">
        <v>6.7</v>
      </c>
      <c r="T23" s="993">
        <v>6.7</v>
      </c>
      <c r="U23" s="993">
        <v>6.7</v>
      </c>
      <c r="V23" s="995">
        <v>6.7</v>
      </c>
    </row>
    <row r="24" spans="1:22" x14ac:dyDescent="0.2">
      <c r="A24" s="991" t="s">
        <v>57</v>
      </c>
      <c r="B24" s="992" t="s">
        <v>44</v>
      </c>
      <c r="C24" s="997">
        <v>20</v>
      </c>
      <c r="D24" s="997">
        <v>14</v>
      </c>
      <c r="E24" s="997">
        <v>12</v>
      </c>
      <c r="F24" s="997" t="s">
        <v>58</v>
      </c>
      <c r="G24" s="997">
        <v>14</v>
      </c>
      <c r="H24" s="997">
        <v>13</v>
      </c>
      <c r="I24" s="997">
        <v>15</v>
      </c>
      <c r="J24" s="997">
        <v>17</v>
      </c>
      <c r="K24" s="997">
        <v>17</v>
      </c>
      <c r="L24" s="997">
        <v>18</v>
      </c>
      <c r="M24" s="997" t="s">
        <v>58</v>
      </c>
      <c r="N24" s="997">
        <v>12</v>
      </c>
      <c r="O24" s="997">
        <v>14</v>
      </c>
      <c r="P24" s="997">
        <v>14</v>
      </c>
      <c r="Q24" s="997">
        <v>17</v>
      </c>
      <c r="R24" s="997">
        <v>22</v>
      </c>
      <c r="S24" s="997">
        <v>15</v>
      </c>
      <c r="T24" s="997">
        <v>14</v>
      </c>
      <c r="U24" s="997">
        <v>12</v>
      </c>
      <c r="V24" s="998">
        <v>15</v>
      </c>
    </row>
    <row r="25" spans="1:22" x14ac:dyDescent="0.2">
      <c r="A25" s="991" t="s">
        <v>59</v>
      </c>
      <c r="B25" s="992" t="s">
        <v>44</v>
      </c>
      <c r="C25" s="996" t="s">
        <v>60</v>
      </c>
      <c r="D25" s="996" t="s">
        <v>60</v>
      </c>
      <c r="E25" s="996" t="s">
        <v>60</v>
      </c>
      <c r="F25" s="996" t="s">
        <v>60</v>
      </c>
      <c r="G25" s="996" t="s">
        <v>60</v>
      </c>
      <c r="H25" s="996" t="s">
        <v>60</v>
      </c>
      <c r="I25" s="1000" t="s">
        <v>60</v>
      </c>
      <c r="J25" s="996" t="s">
        <v>60</v>
      </c>
      <c r="K25" s="996" t="s">
        <v>60</v>
      </c>
      <c r="L25" s="996" t="s">
        <v>60</v>
      </c>
      <c r="M25" s="1000" t="s">
        <v>61</v>
      </c>
      <c r="N25" s="996" t="s">
        <v>60</v>
      </c>
      <c r="O25" s="996" t="s">
        <v>60</v>
      </c>
      <c r="P25" s="996" t="s">
        <v>60</v>
      </c>
      <c r="Q25" s="996" t="s">
        <v>60</v>
      </c>
      <c r="R25" s="996" t="s">
        <v>60</v>
      </c>
      <c r="S25" s="996" t="s">
        <v>60</v>
      </c>
      <c r="T25" s="996" t="s">
        <v>60</v>
      </c>
      <c r="U25" s="1000" t="s">
        <v>60</v>
      </c>
      <c r="V25" s="1001" t="s">
        <v>60</v>
      </c>
    </row>
    <row r="26" spans="1:22" x14ac:dyDescent="0.2">
      <c r="A26" s="991" t="s">
        <v>62</v>
      </c>
      <c r="B26" s="992" t="s">
        <v>63</v>
      </c>
      <c r="C26" s="992">
        <v>0.56000000000000005</v>
      </c>
      <c r="D26" s="992">
        <v>0.71</v>
      </c>
      <c r="E26" s="992">
        <v>0.45</v>
      </c>
      <c r="F26" s="1002">
        <v>0.4</v>
      </c>
      <c r="G26" s="1002">
        <v>0.45</v>
      </c>
      <c r="H26" s="1002">
        <v>0.8</v>
      </c>
      <c r="I26" s="1002">
        <v>0.52</v>
      </c>
      <c r="J26" s="1002">
        <v>0.55000000000000004</v>
      </c>
      <c r="K26" s="1002">
        <v>0.53</v>
      </c>
      <c r="L26" s="1002">
        <v>0.52</v>
      </c>
      <c r="M26" s="1002">
        <v>0.55000000000000004</v>
      </c>
      <c r="N26" s="1002">
        <v>0.71</v>
      </c>
      <c r="O26" s="1002">
        <v>0.55000000000000004</v>
      </c>
      <c r="P26" s="1002">
        <v>0.46</v>
      </c>
      <c r="Q26" s="1002">
        <v>1.5</v>
      </c>
      <c r="R26" s="1002">
        <v>0.66</v>
      </c>
      <c r="S26" s="1002">
        <v>0.49</v>
      </c>
      <c r="T26" s="1002">
        <v>0.64</v>
      </c>
      <c r="U26" s="1002">
        <v>0.52</v>
      </c>
      <c r="V26" s="1003">
        <v>0.47</v>
      </c>
    </row>
    <row r="27" spans="1:22" x14ac:dyDescent="0.2">
      <c r="A27" s="285" t="s">
        <v>64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44"/>
    </row>
    <row r="28" spans="1:22" x14ac:dyDescent="0.2">
      <c r="A28" s="991" t="s">
        <v>65</v>
      </c>
      <c r="B28" s="992" t="s">
        <v>44</v>
      </c>
      <c r="C28" s="992">
        <v>5.2</v>
      </c>
      <c r="D28" s="996" t="s">
        <v>182</v>
      </c>
      <c r="E28" s="992">
        <v>5.3</v>
      </c>
      <c r="F28" s="996" t="s">
        <v>182</v>
      </c>
      <c r="G28" s="993">
        <v>5</v>
      </c>
      <c r="H28" s="997">
        <v>10</v>
      </c>
      <c r="I28" s="996" t="s">
        <v>182</v>
      </c>
      <c r="J28" s="996" t="s">
        <v>182</v>
      </c>
      <c r="K28" s="992">
        <v>6.4</v>
      </c>
      <c r="L28" s="992">
        <v>6.1</v>
      </c>
      <c r="M28" s="996" t="s">
        <v>182</v>
      </c>
      <c r="N28" s="996" t="s">
        <v>182</v>
      </c>
      <c r="O28" s="992">
        <v>5.6</v>
      </c>
      <c r="P28" s="992">
        <v>5.7</v>
      </c>
      <c r="Q28" s="997">
        <v>13</v>
      </c>
      <c r="R28" s="992">
        <v>5.5</v>
      </c>
      <c r="S28" s="992">
        <v>5.4</v>
      </c>
      <c r="T28" s="996" t="s">
        <v>182</v>
      </c>
      <c r="U28" s="992">
        <v>5.3</v>
      </c>
      <c r="V28" s="1004" t="s">
        <v>182</v>
      </c>
    </row>
    <row r="29" spans="1:22" x14ac:dyDescent="0.2">
      <c r="A29" s="991" t="s">
        <v>66</v>
      </c>
      <c r="B29" s="992" t="s">
        <v>44</v>
      </c>
      <c r="C29" s="992">
        <v>0.94</v>
      </c>
      <c r="D29" s="992">
        <v>0.91</v>
      </c>
      <c r="E29" s="992">
        <v>0.92</v>
      </c>
      <c r="F29" s="1002">
        <v>0.9</v>
      </c>
      <c r="G29" s="992">
        <v>0.92</v>
      </c>
      <c r="H29" s="992">
        <v>0.86</v>
      </c>
      <c r="I29" s="992">
        <v>0.92</v>
      </c>
      <c r="J29" s="1002">
        <v>0.9</v>
      </c>
      <c r="K29" s="1002">
        <v>0.9</v>
      </c>
      <c r="L29" s="992">
        <v>0.92</v>
      </c>
      <c r="M29" s="992">
        <v>0.88</v>
      </c>
      <c r="N29" s="992">
        <v>0.86</v>
      </c>
      <c r="O29" s="992">
        <v>0.93</v>
      </c>
      <c r="P29" s="992">
        <v>0.89</v>
      </c>
      <c r="Q29" s="992">
        <v>0.87</v>
      </c>
      <c r="R29" s="992">
        <v>0.92</v>
      </c>
      <c r="S29" s="992">
        <v>0.94</v>
      </c>
      <c r="T29" s="992">
        <v>0.86</v>
      </c>
      <c r="U29" s="992">
        <v>0.92</v>
      </c>
      <c r="V29" s="994">
        <v>0.92</v>
      </c>
    </row>
    <row r="30" spans="1:22" x14ac:dyDescent="0.2">
      <c r="A30" s="991" t="s">
        <v>67</v>
      </c>
      <c r="B30" s="992" t="s">
        <v>44</v>
      </c>
      <c r="C30" s="992" t="s">
        <v>68</v>
      </c>
      <c r="D30" s="992" t="s">
        <v>68</v>
      </c>
      <c r="E30" s="992" t="s">
        <v>68</v>
      </c>
      <c r="F30" s="992" t="s">
        <v>68</v>
      </c>
      <c r="G30" s="992" t="s">
        <v>68</v>
      </c>
      <c r="H30" s="992" t="s">
        <v>68</v>
      </c>
      <c r="I30" s="992" t="s">
        <v>68</v>
      </c>
      <c r="J30" s="992" t="s">
        <v>68</v>
      </c>
      <c r="K30" s="992" t="s">
        <v>68</v>
      </c>
      <c r="L30" s="992" t="s">
        <v>68</v>
      </c>
      <c r="M30" s="992" t="s">
        <v>68</v>
      </c>
      <c r="N30" s="992" t="s">
        <v>68</v>
      </c>
      <c r="O30" s="992" t="s">
        <v>68</v>
      </c>
      <c r="P30" s="992" t="s">
        <v>68</v>
      </c>
      <c r="Q30" s="992" t="s">
        <v>68</v>
      </c>
      <c r="R30" s="992" t="s">
        <v>68</v>
      </c>
      <c r="S30" s="992" t="s">
        <v>68</v>
      </c>
      <c r="T30" s="992" t="s">
        <v>68</v>
      </c>
      <c r="U30" s="992" t="s">
        <v>68</v>
      </c>
      <c r="V30" s="994" t="s">
        <v>68</v>
      </c>
    </row>
    <row r="31" spans="1:22" x14ac:dyDescent="0.2">
      <c r="A31" s="991" t="s">
        <v>69</v>
      </c>
      <c r="B31" s="992" t="s">
        <v>44</v>
      </c>
      <c r="C31" s="992" t="s">
        <v>70</v>
      </c>
      <c r="D31" s="992" t="s">
        <v>70</v>
      </c>
      <c r="E31" s="992" t="s">
        <v>70</v>
      </c>
      <c r="F31" s="992" t="s">
        <v>70</v>
      </c>
      <c r="G31" s="992" t="s">
        <v>70</v>
      </c>
      <c r="H31" s="992" t="s">
        <v>70</v>
      </c>
      <c r="I31" s="992" t="s">
        <v>70</v>
      </c>
      <c r="J31" s="992" t="s">
        <v>70</v>
      </c>
      <c r="K31" s="992" t="s">
        <v>70</v>
      </c>
      <c r="L31" s="992" t="s">
        <v>70</v>
      </c>
      <c r="M31" s="992" t="s">
        <v>70</v>
      </c>
      <c r="N31" s="992" t="s">
        <v>70</v>
      </c>
      <c r="O31" s="992" t="s">
        <v>70</v>
      </c>
      <c r="P31" s="992" t="s">
        <v>70</v>
      </c>
      <c r="Q31" s="992" t="s">
        <v>70</v>
      </c>
      <c r="R31" s="992" t="s">
        <v>70</v>
      </c>
      <c r="S31" s="992" t="s">
        <v>70</v>
      </c>
      <c r="T31" s="992" t="s">
        <v>70</v>
      </c>
      <c r="U31" s="992" t="s">
        <v>70</v>
      </c>
      <c r="V31" s="994" t="s">
        <v>70</v>
      </c>
    </row>
    <row r="32" spans="1:22" x14ac:dyDescent="0.2">
      <c r="A32" s="991" t="s">
        <v>71</v>
      </c>
      <c r="B32" s="992" t="s">
        <v>44</v>
      </c>
      <c r="C32" s="992">
        <v>0.64</v>
      </c>
      <c r="D32" s="992">
        <v>0.66</v>
      </c>
      <c r="E32" s="992">
        <v>0.67</v>
      </c>
      <c r="F32" s="992">
        <v>0.64</v>
      </c>
      <c r="G32" s="992">
        <v>0.65</v>
      </c>
      <c r="H32" s="992">
        <v>0.63</v>
      </c>
      <c r="I32" s="992">
        <v>0.65</v>
      </c>
      <c r="J32" s="992">
        <v>0.65</v>
      </c>
      <c r="K32" s="992">
        <v>0.65</v>
      </c>
      <c r="L32" s="992">
        <v>0.64</v>
      </c>
      <c r="M32" s="992">
        <v>0.64</v>
      </c>
      <c r="N32" s="992">
        <v>0.65</v>
      </c>
      <c r="O32" s="992">
        <v>0.64</v>
      </c>
      <c r="P32" s="992">
        <v>0.64</v>
      </c>
      <c r="Q32" s="992">
        <v>0.64</v>
      </c>
      <c r="R32" s="992">
        <v>0.66</v>
      </c>
      <c r="S32" s="1002">
        <v>0.7</v>
      </c>
      <c r="T32" s="992">
        <v>0.63</v>
      </c>
      <c r="U32" s="992">
        <v>0.64</v>
      </c>
      <c r="V32" s="994">
        <v>0.69</v>
      </c>
    </row>
    <row r="33" spans="1:22" x14ac:dyDescent="0.2">
      <c r="A33" s="991" t="s">
        <v>72</v>
      </c>
      <c r="B33" s="992" t="s">
        <v>44</v>
      </c>
      <c r="C33" s="992">
        <v>0.56000000000000005</v>
      </c>
      <c r="D33" s="1002">
        <v>0.6</v>
      </c>
      <c r="E33" s="1002">
        <v>0.5</v>
      </c>
      <c r="F33" s="992">
        <v>0.51</v>
      </c>
      <c r="G33" s="992">
        <v>0.56999999999999995</v>
      </c>
      <c r="H33" s="992">
        <v>0.49</v>
      </c>
      <c r="I33" s="992">
        <v>0.53</v>
      </c>
      <c r="J33" s="992">
        <v>0.56999999999999995</v>
      </c>
      <c r="K33" s="1002">
        <v>0.5</v>
      </c>
      <c r="L33" s="992">
        <v>0.53</v>
      </c>
      <c r="M33" s="992">
        <v>0.56999999999999995</v>
      </c>
      <c r="N33" s="1002">
        <v>0.5</v>
      </c>
      <c r="O33" s="992">
        <v>0.52</v>
      </c>
      <c r="P33" s="992">
        <v>0.53</v>
      </c>
      <c r="Q33" s="1002">
        <v>0.5</v>
      </c>
      <c r="R33" s="992">
        <v>0.55000000000000004</v>
      </c>
      <c r="S33" s="992">
        <v>0.53</v>
      </c>
      <c r="T33" s="992">
        <v>0.48</v>
      </c>
      <c r="U33" s="992">
        <v>0.52</v>
      </c>
      <c r="V33" s="994">
        <v>0.53</v>
      </c>
    </row>
    <row r="34" spans="1:22" x14ac:dyDescent="0.2">
      <c r="A34" s="991" t="s">
        <v>73</v>
      </c>
      <c r="B34" s="992" t="s">
        <v>44</v>
      </c>
      <c r="C34" s="992">
        <v>0.62</v>
      </c>
      <c r="D34" s="992">
        <v>0.61</v>
      </c>
      <c r="E34" s="992">
        <v>0.62</v>
      </c>
      <c r="F34" s="992">
        <v>0.61</v>
      </c>
      <c r="G34" s="1002">
        <v>0.6</v>
      </c>
      <c r="H34" s="1002">
        <v>0.6</v>
      </c>
      <c r="I34" s="992">
        <v>0.61</v>
      </c>
      <c r="J34" s="1002">
        <v>0.6</v>
      </c>
      <c r="K34" s="992">
        <v>0.62</v>
      </c>
      <c r="L34" s="992">
        <v>0.63</v>
      </c>
      <c r="M34" s="1002">
        <v>0.6</v>
      </c>
      <c r="N34" s="992">
        <v>0.63</v>
      </c>
      <c r="O34" s="992">
        <v>0.62</v>
      </c>
      <c r="P34" s="992">
        <v>0.56999999999999995</v>
      </c>
      <c r="Q34" s="992">
        <v>0.62</v>
      </c>
      <c r="R34" s="992">
        <v>0.64</v>
      </c>
      <c r="S34" s="992">
        <v>0.63</v>
      </c>
      <c r="T34" s="1002">
        <v>0.6</v>
      </c>
      <c r="U34" s="992">
        <v>0.61</v>
      </c>
      <c r="V34" s="994">
        <v>0.64</v>
      </c>
    </row>
    <row r="35" spans="1:22" x14ac:dyDescent="0.2">
      <c r="A35" s="991" t="s">
        <v>74</v>
      </c>
      <c r="B35" s="992" t="s">
        <v>44</v>
      </c>
      <c r="C35" s="992">
        <v>0.95</v>
      </c>
      <c r="D35" s="992">
        <v>1.3</v>
      </c>
      <c r="E35" s="992">
        <v>1.4</v>
      </c>
      <c r="F35" s="993">
        <v>1</v>
      </c>
      <c r="G35" s="992">
        <v>1.3</v>
      </c>
      <c r="H35" s="992">
        <v>1.3</v>
      </c>
      <c r="I35" s="993">
        <v>1</v>
      </c>
      <c r="J35" s="992">
        <v>1.3</v>
      </c>
      <c r="K35" s="992">
        <v>1.3</v>
      </c>
      <c r="L35" s="992">
        <v>1.1000000000000001</v>
      </c>
      <c r="M35" s="992">
        <v>1.3</v>
      </c>
      <c r="N35" s="992">
        <v>1.3</v>
      </c>
      <c r="O35" s="992">
        <v>0.97</v>
      </c>
      <c r="P35" s="992">
        <v>1.2</v>
      </c>
      <c r="Q35" s="992">
        <v>1.3</v>
      </c>
      <c r="R35" s="993">
        <v>1</v>
      </c>
      <c r="S35" s="992">
        <v>1.1000000000000001</v>
      </c>
      <c r="T35" s="992">
        <v>1.3</v>
      </c>
      <c r="U35" s="992">
        <v>0.97</v>
      </c>
      <c r="V35" s="995">
        <v>1</v>
      </c>
    </row>
    <row r="36" spans="1:22" x14ac:dyDescent="0.2">
      <c r="A36" s="285" t="s">
        <v>183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44"/>
    </row>
    <row r="37" spans="1:22" x14ac:dyDescent="0.2">
      <c r="A37" s="991" t="s">
        <v>76</v>
      </c>
      <c r="B37" s="992" t="s">
        <v>44</v>
      </c>
      <c r="C37" s="992">
        <v>3.2</v>
      </c>
      <c r="D37" s="992">
        <v>3.4</v>
      </c>
      <c r="E37" s="992">
        <v>3.5</v>
      </c>
      <c r="F37" s="992">
        <v>2.9</v>
      </c>
      <c r="G37" s="992">
        <v>3.2</v>
      </c>
      <c r="H37" s="992">
        <v>3.6</v>
      </c>
      <c r="I37" s="992">
        <v>2.9</v>
      </c>
      <c r="J37" s="992">
        <v>3.1</v>
      </c>
      <c r="K37" s="992">
        <v>3.6</v>
      </c>
      <c r="L37" s="992">
        <v>2.9</v>
      </c>
      <c r="M37" s="992">
        <v>3.7</v>
      </c>
      <c r="N37" s="992">
        <v>4.5</v>
      </c>
      <c r="O37" s="992">
        <v>2.9</v>
      </c>
      <c r="P37" s="992">
        <v>3.1</v>
      </c>
      <c r="Q37" s="992">
        <v>3.6</v>
      </c>
      <c r="R37" s="993">
        <v>3</v>
      </c>
      <c r="S37" s="992">
        <v>3.1</v>
      </c>
      <c r="T37" s="992">
        <v>3.9</v>
      </c>
      <c r="U37" s="993">
        <v>3</v>
      </c>
      <c r="V37" s="994">
        <v>3.1</v>
      </c>
    </row>
    <row r="38" spans="1:22" x14ac:dyDescent="0.2">
      <c r="A38" s="991" t="s">
        <v>77</v>
      </c>
      <c r="B38" s="992" t="s">
        <v>44</v>
      </c>
      <c r="C38" s="992">
        <v>3.1</v>
      </c>
      <c r="D38" s="992">
        <v>3.3</v>
      </c>
      <c r="E38" s="992">
        <v>2.8</v>
      </c>
      <c r="F38" s="992">
        <v>2.8</v>
      </c>
      <c r="G38" s="992">
        <v>3.2</v>
      </c>
      <c r="H38" s="992">
        <v>2.9</v>
      </c>
      <c r="I38" s="992">
        <v>2.9</v>
      </c>
      <c r="J38" s="993">
        <v>3</v>
      </c>
      <c r="K38" s="992">
        <v>2.9</v>
      </c>
      <c r="L38" s="993">
        <v>3</v>
      </c>
      <c r="M38" s="993">
        <v>4</v>
      </c>
      <c r="N38" s="992">
        <v>3.1</v>
      </c>
      <c r="O38" s="992">
        <v>2.8</v>
      </c>
      <c r="P38" s="992">
        <v>3.2</v>
      </c>
      <c r="Q38" s="993">
        <v>3</v>
      </c>
      <c r="R38" s="992">
        <v>2.9</v>
      </c>
      <c r="S38" s="992">
        <v>3.2</v>
      </c>
      <c r="T38" s="992">
        <v>3.1</v>
      </c>
      <c r="U38" s="992">
        <v>3.1</v>
      </c>
      <c r="V38" s="994">
        <v>3.1</v>
      </c>
    </row>
    <row r="39" spans="1:22" x14ac:dyDescent="0.2">
      <c r="A39" s="991" t="s">
        <v>78</v>
      </c>
      <c r="B39" s="992" t="s">
        <v>79</v>
      </c>
      <c r="C39" s="992">
        <v>0.28999999999999998</v>
      </c>
      <c r="D39" s="992">
        <v>0.16</v>
      </c>
      <c r="E39" s="992">
        <v>0.19</v>
      </c>
      <c r="F39" s="992">
        <v>0.22</v>
      </c>
      <c r="G39" s="992">
        <v>0.17</v>
      </c>
      <c r="H39" s="992">
        <v>0.22</v>
      </c>
      <c r="I39" s="992">
        <v>0.19</v>
      </c>
      <c r="J39" s="992">
        <v>0.11</v>
      </c>
      <c r="K39" s="992">
        <v>0.19</v>
      </c>
      <c r="L39" s="992">
        <v>0.27</v>
      </c>
      <c r="M39" s="992">
        <v>0.13</v>
      </c>
      <c r="N39" s="992">
        <v>0.22</v>
      </c>
      <c r="O39" s="992">
        <v>0.28000000000000003</v>
      </c>
      <c r="P39" s="992">
        <v>6.6000000000000003E-2</v>
      </c>
      <c r="Q39" s="992">
        <v>0.23</v>
      </c>
      <c r="R39" s="992">
        <v>0.25</v>
      </c>
      <c r="S39" s="992">
        <v>0.13</v>
      </c>
      <c r="T39" s="992">
        <v>0.18</v>
      </c>
      <c r="U39" s="992">
        <v>0.21</v>
      </c>
      <c r="V39" s="994">
        <v>0.22</v>
      </c>
    </row>
    <row r="40" spans="1:22" x14ac:dyDescent="0.2">
      <c r="A40" s="991" t="s">
        <v>81</v>
      </c>
      <c r="B40" s="992" t="s">
        <v>79</v>
      </c>
      <c r="C40" s="992">
        <v>0.28999999999999998</v>
      </c>
      <c r="D40" s="992">
        <v>0.16</v>
      </c>
      <c r="E40" s="992">
        <v>0.19</v>
      </c>
      <c r="F40" s="992">
        <v>0.22</v>
      </c>
      <c r="G40" s="992">
        <v>0.17</v>
      </c>
      <c r="H40" s="992">
        <v>0.22</v>
      </c>
      <c r="I40" s="992">
        <v>0.19</v>
      </c>
      <c r="J40" s="992">
        <v>0.11</v>
      </c>
      <c r="K40" s="992">
        <v>0.19</v>
      </c>
      <c r="L40" s="992">
        <v>0.27</v>
      </c>
      <c r="M40" s="992">
        <v>0.13</v>
      </c>
      <c r="N40" s="992">
        <v>0.22</v>
      </c>
      <c r="O40" s="992">
        <v>0.28000000000000003</v>
      </c>
      <c r="P40" s="992">
        <v>6.6000000000000003E-2</v>
      </c>
      <c r="Q40" s="992">
        <v>0.23</v>
      </c>
      <c r="R40" s="992">
        <v>0.25</v>
      </c>
      <c r="S40" s="992">
        <v>0.13</v>
      </c>
      <c r="T40" s="992">
        <v>0.18</v>
      </c>
      <c r="U40" s="992">
        <v>0.21</v>
      </c>
      <c r="V40" s="994">
        <v>0.22</v>
      </c>
    </row>
    <row r="41" spans="1:22" x14ac:dyDescent="0.2">
      <c r="A41" s="991" t="s">
        <v>82</v>
      </c>
      <c r="B41" s="992" t="s">
        <v>79</v>
      </c>
      <c r="C41" s="992" t="s">
        <v>83</v>
      </c>
      <c r="D41" s="992">
        <v>1.2E-2</v>
      </c>
      <c r="E41" s="992" t="s">
        <v>83</v>
      </c>
      <c r="F41" s="992" t="s">
        <v>83</v>
      </c>
      <c r="G41" s="992" t="s">
        <v>83</v>
      </c>
      <c r="H41" s="992" t="s">
        <v>83</v>
      </c>
      <c r="I41" s="992" t="s">
        <v>83</v>
      </c>
      <c r="J41" s="992" t="s">
        <v>83</v>
      </c>
      <c r="K41" s="992" t="s">
        <v>83</v>
      </c>
      <c r="L41" s="992" t="s">
        <v>83</v>
      </c>
      <c r="M41" s="992" t="s">
        <v>83</v>
      </c>
      <c r="N41" s="992" t="s">
        <v>83</v>
      </c>
      <c r="O41" s="992" t="s">
        <v>83</v>
      </c>
      <c r="P41" s="992" t="s">
        <v>83</v>
      </c>
      <c r="Q41" s="992" t="s">
        <v>83</v>
      </c>
      <c r="R41" s="992" t="s">
        <v>83</v>
      </c>
      <c r="S41" s="992" t="s">
        <v>83</v>
      </c>
      <c r="T41" s="992" t="s">
        <v>83</v>
      </c>
      <c r="U41" s="992" t="s">
        <v>83</v>
      </c>
      <c r="V41" s="994" t="s">
        <v>83</v>
      </c>
    </row>
    <row r="42" spans="1:22" x14ac:dyDescent="0.2">
      <c r="A42" s="991" t="s">
        <v>84</v>
      </c>
      <c r="B42" s="992" t="s">
        <v>79</v>
      </c>
      <c r="C42" s="992" t="s">
        <v>85</v>
      </c>
      <c r="D42" s="992" t="s">
        <v>85</v>
      </c>
      <c r="E42" s="992" t="s">
        <v>85</v>
      </c>
      <c r="F42" s="992" t="s">
        <v>85</v>
      </c>
      <c r="G42" s="992" t="s">
        <v>85</v>
      </c>
      <c r="H42" s="992" t="s">
        <v>85</v>
      </c>
      <c r="I42" s="992" t="s">
        <v>85</v>
      </c>
      <c r="J42" s="992" t="s">
        <v>85</v>
      </c>
      <c r="K42" s="992" t="s">
        <v>85</v>
      </c>
      <c r="L42" s="992" t="s">
        <v>85</v>
      </c>
      <c r="M42" s="992" t="s">
        <v>85</v>
      </c>
      <c r="N42" s="992" t="s">
        <v>85</v>
      </c>
      <c r="O42" s="992" t="s">
        <v>85</v>
      </c>
      <c r="P42" s="992" t="s">
        <v>85</v>
      </c>
      <c r="Q42" s="992" t="s">
        <v>85</v>
      </c>
      <c r="R42" s="992" t="s">
        <v>85</v>
      </c>
      <c r="S42" s="992" t="s">
        <v>85</v>
      </c>
      <c r="T42" s="992" t="s">
        <v>85</v>
      </c>
      <c r="U42" s="992" t="s">
        <v>85</v>
      </c>
      <c r="V42" s="994" t="s">
        <v>85</v>
      </c>
    </row>
    <row r="43" spans="1:22" x14ac:dyDescent="0.2">
      <c r="A43" s="991" t="s">
        <v>86</v>
      </c>
      <c r="B43" s="992" t="s">
        <v>79</v>
      </c>
      <c r="C43" s="992" t="s">
        <v>87</v>
      </c>
      <c r="D43" s="992" t="s">
        <v>87</v>
      </c>
      <c r="E43" s="992" t="s">
        <v>87</v>
      </c>
      <c r="F43" s="992" t="s">
        <v>87</v>
      </c>
      <c r="G43" s="992" t="s">
        <v>87</v>
      </c>
      <c r="H43" s="992" t="s">
        <v>87</v>
      </c>
      <c r="I43" s="992" t="s">
        <v>87</v>
      </c>
      <c r="J43" s="992" t="s">
        <v>87</v>
      </c>
      <c r="K43" s="992" t="s">
        <v>87</v>
      </c>
      <c r="L43" s="992" t="s">
        <v>87</v>
      </c>
      <c r="M43" s="992" t="s">
        <v>87</v>
      </c>
      <c r="N43" s="992" t="s">
        <v>87</v>
      </c>
      <c r="O43" s="992" t="s">
        <v>87</v>
      </c>
      <c r="P43" s="992" t="s">
        <v>87</v>
      </c>
      <c r="Q43" s="992" t="s">
        <v>87</v>
      </c>
      <c r="R43" s="992" t="s">
        <v>87</v>
      </c>
      <c r="S43" s="992" t="s">
        <v>87</v>
      </c>
      <c r="T43" s="992" t="s">
        <v>87</v>
      </c>
      <c r="U43" s="992" t="s">
        <v>87</v>
      </c>
      <c r="V43" s="994" t="s">
        <v>87</v>
      </c>
    </row>
    <row r="44" spans="1:22" x14ac:dyDescent="0.2">
      <c r="A44" s="991" t="s">
        <v>88</v>
      </c>
      <c r="B44" s="992" t="s">
        <v>89</v>
      </c>
      <c r="C44" s="992">
        <v>1.2E-2</v>
      </c>
      <c r="D44" s="992">
        <v>1.4E-2</v>
      </c>
      <c r="E44" s="992">
        <v>9.4000000000000004E-3</v>
      </c>
      <c r="F44" s="992">
        <v>9.4999999999999998E-3</v>
      </c>
      <c r="G44" s="992">
        <v>7.1000000000000004E-3</v>
      </c>
      <c r="H44" s="992">
        <v>7.1999999999999998E-3</v>
      </c>
      <c r="I44" s="992">
        <v>7.7000000000000002E-3</v>
      </c>
      <c r="J44" s="992">
        <v>6.0000000000000001E-3</v>
      </c>
      <c r="K44" s="992">
        <v>5.8999999999999999E-3</v>
      </c>
      <c r="L44" s="992">
        <v>1.2E-2</v>
      </c>
      <c r="M44" s="992">
        <v>4.7999999999999996E-3</v>
      </c>
      <c r="N44" s="992">
        <v>6.4000000000000003E-3</v>
      </c>
      <c r="O44" s="992">
        <v>7.4999999999999997E-3</v>
      </c>
      <c r="P44" s="992">
        <v>5.0000000000000001E-3</v>
      </c>
      <c r="Q44" s="992">
        <v>6.6E-3</v>
      </c>
      <c r="R44" s="992">
        <v>9.7999999999999997E-3</v>
      </c>
      <c r="S44" s="992">
        <v>5.3E-3</v>
      </c>
      <c r="T44" s="992">
        <v>6.1999999999999998E-3</v>
      </c>
      <c r="U44" s="992">
        <v>8.6999999999999994E-3</v>
      </c>
      <c r="V44" s="994">
        <v>6.7999999999999996E-3</v>
      </c>
    </row>
    <row r="45" spans="1:22" x14ac:dyDescent="0.2">
      <c r="A45" s="991" t="s">
        <v>90</v>
      </c>
      <c r="B45" s="992" t="s">
        <v>89</v>
      </c>
      <c r="C45" s="992">
        <v>4.4999999999999997E-3</v>
      </c>
      <c r="D45" s="992">
        <v>2E-3</v>
      </c>
      <c r="E45" s="992">
        <v>1.9E-3</v>
      </c>
      <c r="F45" s="992">
        <v>3.5000000000000001E-3</v>
      </c>
      <c r="G45" s="992">
        <v>1.5E-3</v>
      </c>
      <c r="H45" s="992">
        <v>2.5000000000000001E-3</v>
      </c>
      <c r="I45" s="992">
        <v>3.0000000000000001E-3</v>
      </c>
      <c r="J45" s="992">
        <v>1.8E-3</v>
      </c>
      <c r="K45" s="992">
        <v>2.3E-3</v>
      </c>
      <c r="L45" s="992">
        <v>2.5999999999999999E-3</v>
      </c>
      <c r="M45" s="992">
        <v>1.2999999999999999E-3</v>
      </c>
      <c r="N45" s="992">
        <v>1.9E-3</v>
      </c>
      <c r="O45" s="992">
        <v>2.8E-3</v>
      </c>
      <c r="P45" s="992">
        <v>1.4E-3</v>
      </c>
      <c r="Q45" s="992">
        <v>2E-3</v>
      </c>
      <c r="R45" s="992">
        <v>3.2000000000000002E-3</v>
      </c>
      <c r="S45" s="992">
        <v>2.2000000000000001E-3</v>
      </c>
      <c r="T45" s="992">
        <v>2.5999999999999999E-3</v>
      </c>
      <c r="U45" s="992">
        <v>4.3E-3</v>
      </c>
      <c r="V45" s="994">
        <v>2.3999999999999998E-3</v>
      </c>
    </row>
    <row r="46" spans="1:22" x14ac:dyDescent="0.2">
      <c r="A46" s="991" t="s">
        <v>91</v>
      </c>
      <c r="B46" s="992" t="s">
        <v>89</v>
      </c>
      <c r="C46" s="992" t="s">
        <v>92</v>
      </c>
      <c r="D46" s="992" t="s">
        <v>92</v>
      </c>
      <c r="E46" s="992" t="s">
        <v>92</v>
      </c>
      <c r="F46" s="992" t="s">
        <v>92</v>
      </c>
      <c r="G46" s="992" t="s">
        <v>92</v>
      </c>
      <c r="H46" s="992" t="s">
        <v>92</v>
      </c>
      <c r="I46" s="992" t="s">
        <v>92</v>
      </c>
      <c r="J46" s="992" t="s">
        <v>92</v>
      </c>
      <c r="K46" s="992" t="s">
        <v>92</v>
      </c>
      <c r="L46" s="992" t="s">
        <v>92</v>
      </c>
      <c r="M46" s="992" t="s">
        <v>92</v>
      </c>
      <c r="N46" s="992" t="s">
        <v>92</v>
      </c>
      <c r="O46" s="992" t="s">
        <v>92</v>
      </c>
      <c r="P46" s="992" t="s">
        <v>92</v>
      </c>
      <c r="Q46" s="992" t="s">
        <v>92</v>
      </c>
      <c r="R46" s="992" t="s">
        <v>92</v>
      </c>
      <c r="S46" s="992" t="s">
        <v>92</v>
      </c>
      <c r="T46" s="992" t="s">
        <v>92</v>
      </c>
      <c r="U46" s="992" t="s">
        <v>92</v>
      </c>
      <c r="V46" s="994" t="s">
        <v>92</v>
      </c>
    </row>
    <row r="47" spans="1:22" x14ac:dyDescent="0.2">
      <c r="A47" s="991" t="s">
        <v>93</v>
      </c>
      <c r="B47" s="992" t="s">
        <v>44</v>
      </c>
      <c r="C47" s="992">
        <v>9.4E-2</v>
      </c>
      <c r="D47" s="1005">
        <v>0.05</v>
      </c>
      <c r="E47" s="992">
        <v>8.4000000000000005E-2</v>
      </c>
      <c r="F47" s="992">
        <v>6.7000000000000004E-2</v>
      </c>
      <c r="G47" s="992">
        <v>6.0999999999999999E-2</v>
      </c>
      <c r="H47" s="992">
        <v>9.4E-2</v>
      </c>
      <c r="I47" s="992">
        <v>7.0999999999999994E-2</v>
      </c>
      <c r="J47" s="992">
        <v>6.2E-2</v>
      </c>
      <c r="K47" s="992">
        <v>8.5000000000000006E-2</v>
      </c>
      <c r="L47" s="992">
        <v>6.6000000000000003E-2</v>
      </c>
      <c r="M47" s="992">
        <v>6.0999999999999999E-2</v>
      </c>
      <c r="N47" s="1005">
        <v>0.09</v>
      </c>
      <c r="O47" s="992">
        <v>7.0000000000000007E-2</v>
      </c>
      <c r="P47" s="992">
        <v>6.0999999999999999E-2</v>
      </c>
      <c r="Q47" s="992">
        <v>0.11</v>
      </c>
      <c r="R47" s="992">
        <v>7.3999999999999996E-2</v>
      </c>
      <c r="S47" s="992">
        <v>6.2E-2</v>
      </c>
      <c r="T47" s="1002">
        <v>0.1</v>
      </c>
      <c r="U47" s="992">
        <v>8.4000000000000005E-2</v>
      </c>
      <c r="V47" s="994">
        <v>5.8999999999999997E-2</v>
      </c>
    </row>
    <row r="48" spans="1:22" x14ac:dyDescent="0.2">
      <c r="A48" s="287" t="s">
        <v>94</v>
      </c>
      <c r="B48" s="1006"/>
      <c r="C48" s="1006"/>
      <c r="D48" s="1006"/>
      <c r="E48" s="1006"/>
      <c r="F48" s="1006"/>
      <c r="G48" s="1006"/>
      <c r="H48" s="1006"/>
      <c r="I48" s="1006"/>
      <c r="J48" s="1006"/>
      <c r="K48" s="1006"/>
      <c r="L48" s="1006"/>
      <c r="M48" s="1006"/>
      <c r="N48" s="1006"/>
      <c r="O48" s="1006"/>
      <c r="P48" s="1006"/>
      <c r="Q48" s="1006"/>
      <c r="R48" s="1006"/>
      <c r="S48" s="1006"/>
      <c r="T48" s="1006"/>
      <c r="U48" s="1006"/>
      <c r="V48" s="1007"/>
    </row>
    <row r="49" spans="1:22" x14ac:dyDescent="0.2">
      <c r="A49" s="991" t="s">
        <v>95</v>
      </c>
      <c r="B49" s="992" t="s">
        <v>96</v>
      </c>
      <c r="C49" s="992" t="s">
        <v>68</v>
      </c>
      <c r="D49" s="992" t="s">
        <v>68</v>
      </c>
      <c r="E49" s="992" t="s">
        <v>68</v>
      </c>
      <c r="F49" s="992" t="s">
        <v>68</v>
      </c>
      <c r="G49" s="992" t="s">
        <v>68</v>
      </c>
      <c r="H49" s="992" t="s">
        <v>68</v>
      </c>
      <c r="I49" s="992" t="s">
        <v>68</v>
      </c>
      <c r="J49" s="992" t="s">
        <v>68</v>
      </c>
      <c r="K49" s="992" t="s">
        <v>68</v>
      </c>
      <c r="L49" s="992" t="s">
        <v>68</v>
      </c>
      <c r="M49" s="992" t="s">
        <v>68</v>
      </c>
      <c r="N49" s="992" t="s">
        <v>68</v>
      </c>
      <c r="O49" s="992" t="s">
        <v>68</v>
      </c>
      <c r="P49" s="992" t="s">
        <v>68</v>
      </c>
      <c r="Q49" s="992" t="s">
        <v>68</v>
      </c>
      <c r="R49" s="992" t="s">
        <v>68</v>
      </c>
      <c r="S49" s="992" t="s">
        <v>68</v>
      </c>
      <c r="T49" s="992" t="s">
        <v>68</v>
      </c>
      <c r="U49" s="992" t="s">
        <v>68</v>
      </c>
      <c r="V49" s="994" t="s">
        <v>68</v>
      </c>
    </row>
    <row r="50" spans="1:22" x14ac:dyDescent="0.2">
      <c r="A50" s="991" t="s">
        <v>97</v>
      </c>
      <c r="B50" s="992" t="s">
        <v>96</v>
      </c>
      <c r="C50" s="992" t="s">
        <v>68</v>
      </c>
      <c r="D50" s="992" t="s">
        <v>68</v>
      </c>
      <c r="E50" s="992" t="s">
        <v>68</v>
      </c>
      <c r="F50" s="992" t="s">
        <v>68</v>
      </c>
      <c r="G50" s="992" t="s">
        <v>68</v>
      </c>
      <c r="H50" s="992" t="s">
        <v>68</v>
      </c>
      <c r="I50" s="992" t="s">
        <v>68</v>
      </c>
      <c r="J50" s="992" t="s">
        <v>68</v>
      </c>
      <c r="K50" s="992" t="s">
        <v>68</v>
      </c>
      <c r="L50" s="992" t="s">
        <v>68</v>
      </c>
      <c r="M50" s="992" t="s">
        <v>68</v>
      </c>
      <c r="N50" s="992" t="s">
        <v>68</v>
      </c>
      <c r="O50" s="992" t="s">
        <v>68</v>
      </c>
      <c r="P50" s="992" t="s">
        <v>68</v>
      </c>
      <c r="Q50" s="992" t="s">
        <v>68</v>
      </c>
      <c r="R50" s="992" t="s">
        <v>68</v>
      </c>
      <c r="S50" s="992" t="s">
        <v>68</v>
      </c>
      <c r="T50" s="992" t="s">
        <v>68</v>
      </c>
      <c r="U50" s="992" t="s">
        <v>68</v>
      </c>
      <c r="V50" s="994" t="s">
        <v>68</v>
      </c>
    </row>
    <row r="51" spans="1:22" x14ac:dyDescent="0.2">
      <c r="A51" s="991" t="s">
        <v>98</v>
      </c>
      <c r="B51" s="992" t="s">
        <v>96</v>
      </c>
      <c r="C51" s="992" t="s">
        <v>68</v>
      </c>
      <c r="D51" s="992" t="s">
        <v>68</v>
      </c>
      <c r="E51" s="992" t="s">
        <v>68</v>
      </c>
      <c r="F51" s="992" t="s">
        <v>68</v>
      </c>
      <c r="G51" s="992" t="s">
        <v>68</v>
      </c>
      <c r="H51" s="992" t="s">
        <v>68</v>
      </c>
      <c r="I51" s="992" t="s">
        <v>68</v>
      </c>
      <c r="J51" s="992" t="s">
        <v>68</v>
      </c>
      <c r="K51" s="992" t="s">
        <v>68</v>
      </c>
      <c r="L51" s="992" t="s">
        <v>68</v>
      </c>
      <c r="M51" s="992" t="s">
        <v>68</v>
      </c>
      <c r="N51" s="992" t="s">
        <v>68</v>
      </c>
      <c r="O51" s="992" t="s">
        <v>68</v>
      </c>
      <c r="P51" s="992" t="s">
        <v>68</v>
      </c>
      <c r="Q51" s="992" t="s">
        <v>68</v>
      </c>
      <c r="R51" s="992" t="s">
        <v>68</v>
      </c>
      <c r="S51" s="992" t="s">
        <v>68</v>
      </c>
      <c r="T51" s="992" t="s">
        <v>68</v>
      </c>
      <c r="U51" s="992" t="s">
        <v>68</v>
      </c>
      <c r="V51" s="994" t="s">
        <v>68</v>
      </c>
    </row>
    <row r="52" spans="1:22" x14ac:dyDescent="0.2">
      <c r="A52" s="991" t="s">
        <v>99</v>
      </c>
      <c r="B52" s="992" t="s">
        <v>96</v>
      </c>
      <c r="C52" s="992" t="s">
        <v>100</v>
      </c>
      <c r="D52" s="992" t="s">
        <v>100</v>
      </c>
      <c r="E52" s="992" t="s">
        <v>100</v>
      </c>
      <c r="F52" s="992" t="s">
        <v>100</v>
      </c>
      <c r="G52" s="992" t="s">
        <v>100</v>
      </c>
      <c r="H52" s="992" t="s">
        <v>100</v>
      </c>
      <c r="I52" s="992" t="s">
        <v>100</v>
      </c>
      <c r="J52" s="992" t="s">
        <v>100</v>
      </c>
      <c r="K52" s="992" t="s">
        <v>100</v>
      </c>
      <c r="L52" s="992" t="s">
        <v>100</v>
      </c>
      <c r="M52" s="992" t="s">
        <v>100</v>
      </c>
      <c r="N52" s="992" t="s">
        <v>100</v>
      </c>
      <c r="O52" s="992" t="s">
        <v>100</v>
      </c>
      <c r="P52" s="992" t="s">
        <v>100</v>
      </c>
      <c r="Q52" s="992" t="s">
        <v>100</v>
      </c>
      <c r="R52" s="992" t="s">
        <v>100</v>
      </c>
      <c r="S52" s="992" t="s">
        <v>100</v>
      </c>
      <c r="T52" s="992" t="s">
        <v>100</v>
      </c>
      <c r="U52" s="992" t="s">
        <v>100</v>
      </c>
      <c r="V52" s="994" t="s">
        <v>100</v>
      </c>
    </row>
    <row r="53" spans="1:22" ht="15.75" x14ac:dyDescent="0.3">
      <c r="A53" s="989" t="s">
        <v>669</v>
      </c>
      <c r="B53" s="992" t="s">
        <v>96</v>
      </c>
      <c r="C53" s="992" t="s">
        <v>102</v>
      </c>
      <c r="D53" s="992" t="s">
        <v>102</v>
      </c>
      <c r="E53" s="992" t="s">
        <v>102</v>
      </c>
      <c r="F53" s="992" t="s">
        <v>102</v>
      </c>
      <c r="G53" s="992" t="s">
        <v>102</v>
      </c>
      <c r="H53" s="992" t="s">
        <v>102</v>
      </c>
      <c r="I53" s="992" t="s">
        <v>102</v>
      </c>
      <c r="J53" s="992" t="s">
        <v>102</v>
      </c>
      <c r="K53" s="992" t="s">
        <v>102</v>
      </c>
      <c r="L53" s="992" t="s">
        <v>102</v>
      </c>
      <c r="M53" s="992" t="s">
        <v>102</v>
      </c>
      <c r="N53" s="992" t="s">
        <v>102</v>
      </c>
      <c r="O53" s="992" t="s">
        <v>102</v>
      </c>
      <c r="P53" s="992" t="s">
        <v>102</v>
      </c>
      <c r="Q53" s="992" t="s">
        <v>102</v>
      </c>
      <c r="R53" s="992" t="s">
        <v>102</v>
      </c>
      <c r="S53" s="992" t="s">
        <v>102</v>
      </c>
      <c r="T53" s="992" t="s">
        <v>102</v>
      </c>
      <c r="U53" s="992" t="s">
        <v>102</v>
      </c>
      <c r="V53" s="994" t="s">
        <v>102</v>
      </c>
    </row>
    <row r="54" spans="1:22" ht="15.75" x14ac:dyDescent="0.3">
      <c r="A54" s="989" t="s">
        <v>670</v>
      </c>
      <c r="B54" s="992" t="s">
        <v>96</v>
      </c>
      <c r="C54" s="992" t="s">
        <v>102</v>
      </c>
      <c r="D54" s="992" t="s">
        <v>102</v>
      </c>
      <c r="E54" s="992" t="s">
        <v>102</v>
      </c>
      <c r="F54" s="992" t="s">
        <v>102</v>
      </c>
      <c r="G54" s="992" t="s">
        <v>102</v>
      </c>
      <c r="H54" s="992" t="s">
        <v>102</v>
      </c>
      <c r="I54" s="992" t="s">
        <v>102</v>
      </c>
      <c r="J54" s="992" t="s">
        <v>102</v>
      </c>
      <c r="K54" s="992" t="s">
        <v>102</v>
      </c>
      <c r="L54" s="992" t="s">
        <v>102</v>
      </c>
      <c r="M54" s="992" t="s">
        <v>102</v>
      </c>
      <c r="N54" s="992" t="s">
        <v>102</v>
      </c>
      <c r="O54" s="992" t="s">
        <v>102</v>
      </c>
      <c r="P54" s="992" t="s">
        <v>102</v>
      </c>
      <c r="Q54" s="992" t="s">
        <v>102</v>
      </c>
      <c r="R54" s="992" t="s">
        <v>102</v>
      </c>
      <c r="S54" s="992" t="s">
        <v>102</v>
      </c>
      <c r="T54" s="992" t="s">
        <v>102</v>
      </c>
      <c r="U54" s="992" t="s">
        <v>102</v>
      </c>
      <c r="V54" s="994" t="s">
        <v>102</v>
      </c>
    </row>
    <row r="55" spans="1:22" ht="15.75" x14ac:dyDescent="0.3">
      <c r="A55" s="989" t="s">
        <v>671</v>
      </c>
      <c r="B55" s="992" t="s">
        <v>96</v>
      </c>
      <c r="C55" s="992" t="s">
        <v>184</v>
      </c>
      <c r="D55" s="992" t="s">
        <v>184</v>
      </c>
      <c r="E55" s="992" t="s">
        <v>184</v>
      </c>
      <c r="F55" s="992" t="s">
        <v>184</v>
      </c>
      <c r="G55" s="992" t="s">
        <v>184</v>
      </c>
      <c r="H55" s="992" t="s">
        <v>184</v>
      </c>
      <c r="I55" s="992" t="s">
        <v>184</v>
      </c>
      <c r="J55" s="992" t="s">
        <v>184</v>
      </c>
      <c r="K55" s="992" t="s">
        <v>184</v>
      </c>
      <c r="L55" s="992" t="s">
        <v>105</v>
      </c>
      <c r="M55" s="992" t="s">
        <v>105</v>
      </c>
      <c r="N55" s="992" t="s">
        <v>105</v>
      </c>
      <c r="O55" s="992" t="s">
        <v>105</v>
      </c>
      <c r="P55" s="992" t="s">
        <v>105</v>
      </c>
      <c r="Q55" s="992" t="s">
        <v>105</v>
      </c>
      <c r="R55" s="992" t="s">
        <v>105</v>
      </c>
      <c r="S55" s="992" t="s">
        <v>105</v>
      </c>
      <c r="T55" s="992" t="s">
        <v>105</v>
      </c>
      <c r="U55" s="992" t="s">
        <v>105</v>
      </c>
      <c r="V55" s="994" t="s">
        <v>105</v>
      </c>
    </row>
    <row r="56" spans="1:22" x14ac:dyDescent="0.2">
      <c r="A56" s="991" t="s">
        <v>166</v>
      </c>
      <c r="B56" s="992" t="s">
        <v>107</v>
      </c>
      <c r="C56" s="997">
        <v>1</v>
      </c>
      <c r="D56" s="996" t="s">
        <v>108</v>
      </c>
      <c r="E56" s="996" t="s">
        <v>108</v>
      </c>
      <c r="F56" s="996" t="s">
        <v>108</v>
      </c>
      <c r="G56" s="996" t="s">
        <v>108</v>
      </c>
      <c r="H56" s="996" t="s">
        <v>108</v>
      </c>
      <c r="I56" s="996" t="s">
        <v>108</v>
      </c>
      <c r="J56" s="992" t="s">
        <v>2</v>
      </c>
      <c r="K56" s="996" t="s">
        <v>108</v>
      </c>
      <c r="L56" s="996" t="s">
        <v>108</v>
      </c>
      <c r="M56" s="996" t="s">
        <v>108</v>
      </c>
      <c r="N56" s="996" t="s">
        <v>108</v>
      </c>
      <c r="O56" s="996" t="s">
        <v>108</v>
      </c>
      <c r="P56" s="996" t="s">
        <v>108</v>
      </c>
      <c r="Q56" s="996" t="s">
        <v>108</v>
      </c>
      <c r="R56" s="996" t="s">
        <v>108</v>
      </c>
      <c r="S56" s="996" t="s">
        <v>108</v>
      </c>
      <c r="T56" s="996" t="s">
        <v>108</v>
      </c>
      <c r="U56" s="996" t="s">
        <v>108</v>
      </c>
      <c r="V56" s="1004" t="s">
        <v>108</v>
      </c>
    </row>
    <row r="57" spans="1:22" x14ac:dyDescent="0.2">
      <c r="A57" s="285" t="s">
        <v>109</v>
      </c>
      <c r="B57" s="286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44"/>
    </row>
    <row r="58" spans="1:22" ht="14.25" x14ac:dyDescent="0.2">
      <c r="A58" s="991" t="s">
        <v>110</v>
      </c>
      <c r="B58" s="992" t="s">
        <v>96</v>
      </c>
      <c r="C58" s="992">
        <v>6.5</v>
      </c>
      <c r="D58" s="997">
        <v>11</v>
      </c>
      <c r="E58" s="992">
        <v>7.3</v>
      </c>
      <c r="F58" s="992">
        <v>6.5</v>
      </c>
      <c r="G58" s="992">
        <v>6.4</v>
      </c>
      <c r="H58" s="997">
        <v>12</v>
      </c>
      <c r="I58" s="992">
        <v>8.6</v>
      </c>
      <c r="J58" s="992">
        <v>7.7</v>
      </c>
      <c r="K58" s="997">
        <v>14</v>
      </c>
      <c r="L58" s="992">
        <v>6.6</v>
      </c>
      <c r="M58" s="992">
        <v>6.9</v>
      </c>
      <c r="N58" s="997">
        <v>13</v>
      </c>
      <c r="O58" s="992">
        <v>7.3</v>
      </c>
      <c r="P58" s="992">
        <v>7.1</v>
      </c>
      <c r="Q58" s="614" t="s">
        <v>185</v>
      </c>
      <c r="R58" s="997">
        <v>11</v>
      </c>
      <c r="S58" s="992">
        <v>6.5</v>
      </c>
      <c r="T58" s="614" t="s">
        <v>186</v>
      </c>
      <c r="U58" s="992">
        <v>9.1</v>
      </c>
      <c r="V58" s="994">
        <v>5.5</v>
      </c>
    </row>
    <row r="59" spans="1:22" x14ac:dyDescent="0.2">
      <c r="A59" s="991" t="s">
        <v>113</v>
      </c>
      <c r="B59" s="992" t="s">
        <v>96</v>
      </c>
      <c r="C59" s="992" t="s">
        <v>70</v>
      </c>
      <c r="D59" s="992" t="s">
        <v>70</v>
      </c>
      <c r="E59" s="992" t="s">
        <v>70</v>
      </c>
      <c r="F59" s="992" t="s">
        <v>70</v>
      </c>
      <c r="G59" s="992" t="s">
        <v>70</v>
      </c>
      <c r="H59" s="992" t="s">
        <v>70</v>
      </c>
      <c r="I59" s="992" t="s">
        <v>70</v>
      </c>
      <c r="J59" s="992" t="s">
        <v>70</v>
      </c>
      <c r="K59" s="992" t="s">
        <v>70</v>
      </c>
      <c r="L59" s="992" t="s">
        <v>70</v>
      </c>
      <c r="M59" s="992" t="s">
        <v>70</v>
      </c>
      <c r="N59" s="992" t="s">
        <v>70</v>
      </c>
      <c r="O59" s="992" t="s">
        <v>70</v>
      </c>
      <c r="P59" s="992" t="s">
        <v>70</v>
      </c>
      <c r="Q59" s="992" t="s">
        <v>70</v>
      </c>
      <c r="R59" s="992" t="s">
        <v>70</v>
      </c>
      <c r="S59" s="992" t="s">
        <v>70</v>
      </c>
      <c r="T59" s="992" t="s">
        <v>70</v>
      </c>
      <c r="U59" s="992" t="s">
        <v>70</v>
      </c>
      <c r="V59" s="994" t="s">
        <v>70</v>
      </c>
    </row>
    <row r="60" spans="1:22" x14ac:dyDescent="0.2">
      <c r="A60" s="991" t="s">
        <v>114</v>
      </c>
      <c r="B60" s="992" t="s">
        <v>96</v>
      </c>
      <c r="C60" s="992">
        <v>0.48</v>
      </c>
      <c r="D60" s="992">
        <v>0.43</v>
      </c>
      <c r="E60" s="992">
        <v>0.27</v>
      </c>
      <c r="F60" s="992">
        <v>0.31</v>
      </c>
      <c r="G60" s="1002">
        <v>0.3</v>
      </c>
      <c r="H60" s="992">
        <v>0.28999999999999998</v>
      </c>
      <c r="I60" s="992">
        <v>0.33</v>
      </c>
      <c r="J60" s="992">
        <v>0.33</v>
      </c>
      <c r="K60" s="992">
        <v>0.28999999999999998</v>
      </c>
      <c r="L60" s="992">
        <v>0.28999999999999998</v>
      </c>
      <c r="M60" s="992">
        <v>0.33</v>
      </c>
      <c r="N60" s="1002">
        <v>0.3</v>
      </c>
      <c r="O60" s="1002">
        <v>0.3</v>
      </c>
      <c r="P60" s="992">
        <v>0.31</v>
      </c>
      <c r="Q60" s="992">
        <v>0.32</v>
      </c>
      <c r="R60" s="992">
        <v>0.32</v>
      </c>
      <c r="S60" s="992">
        <v>0.33</v>
      </c>
      <c r="T60" s="992">
        <v>0.28000000000000003</v>
      </c>
      <c r="U60" s="992">
        <v>0.31</v>
      </c>
      <c r="V60" s="994">
        <v>0.33</v>
      </c>
    </row>
    <row r="61" spans="1:22" x14ac:dyDescent="0.2">
      <c r="A61" s="991" t="s">
        <v>115</v>
      </c>
      <c r="B61" s="992" t="s">
        <v>96</v>
      </c>
      <c r="C61" s="992">
        <v>1.4</v>
      </c>
      <c r="D61" s="992">
        <v>1.4</v>
      </c>
      <c r="E61" s="993">
        <v>1</v>
      </c>
      <c r="F61" s="993">
        <v>1</v>
      </c>
      <c r="G61" s="992">
        <v>1.1000000000000001</v>
      </c>
      <c r="H61" s="992">
        <v>1.3</v>
      </c>
      <c r="I61" s="992">
        <v>1.1000000000000001</v>
      </c>
      <c r="J61" s="992">
        <v>1.1000000000000001</v>
      </c>
      <c r="K61" s="992">
        <v>1.1000000000000001</v>
      </c>
      <c r="L61" s="993">
        <v>1</v>
      </c>
      <c r="M61" s="992">
        <v>1.1000000000000001</v>
      </c>
      <c r="N61" s="992">
        <v>1.2</v>
      </c>
      <c r="O61" s="993">
        <v>1</v>
      </c>
      <c r="P61" s="992">
        <v>1.1000000000000001</v>
      </c>
      <c r="Q61" s="992">
        <v>1.5</v>
      </c>
      <c r="R61" s="992">
        <v>1.2</v>
      </c>
      <c r="S61" s="992">
        <v>1.1000000000000001</v>
      </c>
      <c r="T61" s="992">
        <v>1.3</v>
      </c>
      <c r="U61" s="992">
        <v>1.2</v>
      </c>
      <c r="V61" s="994">
        <v>1.1000000000000001</v>
      </c>
    </row>
    <row r="62" spans="1:22" x14ac:dyDescent="0.2">
      <c r="A62" s="991" t="s">
        <v>116</v>
      </c>
      <c r="B62" s="992" t="s">
        <v>96</v>
      </c>
      <c r="C62" s="992" t="s">
        <v>117</v>
      </c>
      <c r="D62" s="992" t="s">
        <v>117</v>
      </c>
      <c r="E62" s="992" t="s">
        <v>117</v>
      </c>
      <c r="F62" s="992" t="s">
        <v>117</v>
      </c>
      <c r="G62" s="992" t="s">
        <v>117</v>
      </c>
      <c r="H62" s="992" t="s">
        <v>117</v>
      </c>
      <c r="I62" s="992" t="s">
        <v>117</v>
      </c>
      <c r="J62" s="992" t="s">
        <v>117</v>
      </c>
      <c r="K62" s="992" t="s">
        <v>117</v>
      </c>
      <c r="L62" s="992" t="s">
        <v>117</v>
      </c>
      <c r="M62" s="992" t="s">
        <v>117</v>
      </c>
      <c r="N62" s="992" t="s">
        <v>117</v>
      </c>
      <c r="O62" s="992" t="s">
        <v>117</v>
      </c>
      <c r="P62" s="992" t="s">
        <v>117</v>
      </c>
      <c r="Q62" s="992" t="s">
        <v>117</v>
      </c>
      <c r="R62" s="992" t="s">
        <v>117</v>
      </c>
      <c r="S62" s="992" t="s">
        <v>117</v>
      </c>
      <c r="T62" s="992" t="s">
        <v>117</v>
      </c>
      <c r="U62" s="992" t="s">
        <v>117</v>
      </c>
      <c r="V62" s="994" t="s">
        <v>117</v>
      </c>
    </row>
    <row r="63" spans="1:22" x14ac:dyDescent="0.2">
      <c r="A63" s="991" t="s">
        <v>118</v>
      </c>
      <c r="B63" s="992" t="s">
        <v>96</v>
      </c>
      <c r="C63" s="992" t="s">
        <v>117</v>
      </c>
      <c r="D63" s="992" t="s">
        <v>117</v>
      </c>
      <c r="E63" s="992" t="s">
        <v>117</v>
      </c>
      <c r="F63" s="992" t="s">
        <v>117</v>
      </c>
      <c r="G63" s="992" t="s">
        <v>117</v>
      </c>
      <c r="H63" s="992" t="s">
        <v>117</v>
      </c>
      <c r="I63" s="992" t="s">
        <v>117</v>
      </c>
      <c r="J63" s="992" t="s">
        <v>117</v>
      </c>
      <c r="K63" s="992" t="s">
        <v>117</v>
      </c>
      <c r="L63" s="992" t="s">
        <v>117</v>
      </c>
      <c r="M63" s="992" t="s">
        <v>117</v>
      </c>
      <c r="N63" s="992" t="s">
        <v>117</v>
      </c>
      <c r="O63" s="992" t="s">
        <v>117</v>
      </c>
      <c r="P63" s="992" t="s">
        <v>117</v>
      </c>
      <c r="Q63" s="992" t="s">
        <v>117</v>
      </c>
      <c r="R63" s="992" t="s">
        <v>117</v>
      </c>
      <c r="S63" s="992" t="s">
        <v>117</v>
      </c>
      <c r="T63" s="992" t="s">
        <v>117</v>
      </c>
      <c r="U63" s="992" t="s">
        <v>117</v>
      </c>
      <c r="V63" s="994" t="s">
        <v>117</v>
      </c>
    </row>
    <row r="64" spans="1:22" x14ac:dyDescent="0.2">
      <c r="A64" s="991" t="s">
        <v>119</v>
      </c>
      <c r="B64" s="992" t="s">
        <v>96</v>
      </c>
      <c r="C64" s="992">
        <v>2.2999999999999998</v>
      </c>
      <c r="D64" s="992">
        <v>3.1</v>
      </c>
      <c r="E64" s="992">
        <v>1.9</v>
      </c>
      <c r="F64" s="992">
        <v>1.8</v>
      </c>
      <c r="G64" s="992">
        <v>1.6</v>
      </c>
      <c r="H64" s="992">
        <v>4.0999999999999996</v>
      </c>
      <c r="I64" s="992">
        <v>1.9</v>
      </c>
      <c r="J64" s="992">
        <v>1.7</v>
      </c>
      <c r="K64" s="992">
        <v>4.5</v>
      </c>
      <c r="L64" s="992">
        <v>2.5</v>
      </c>
      <c r="M64" s="992">
        <v>3.2</v>
      </c>
      <c r="N64" s="992">
        <v>1.7</v>
      </c>
      <c r="O64" s="992">
        <v>2.2999999999999998</v>
      </c>
      <c r="P64" s="992">
        <v>1.5</v>
      </c>
      <c r="Q64" s="992">
        <v>2.8</v>
      </c>
      <c r="R64" s="992">
        <v>2.1</v>
      </c>
      <c r="S64" s="996" t="s">
        <v>148</v>
      </c>
      <c r="T64" s="992">
        <v>4.9000000000000004</v>
      </c>
      <c r="U64" s="992">
        <v>2.6</v>
      </c>
      <c r="V64" s="1004" t="s">
        <v>148</v>
      </c>
    </row>
    <row r="65" spans="1:22" x14ac:dyDescent="0.2">
      <c r="A65" s="991" t="s">
        <v>120</v>
      </c>
      <c r="B65" s="992" t="s">
        <v>96</v>
      </c>
      <c r="C65" s="992" t="s">
        <v>83</v>
      </c>
      <c r="D65" s="992" t="s">
        <v>83</v>
      </c>
      <c r="E65" s="992" t="s">
        <v>83</v>
      </c>
      <c r="F65" s="992" t="s">
        <v>83</v>
      </c>
      <c r="G65" s="992" t="s">
        <v>83</v>
      </c>
      <c r="H65" s="992" t="s">
        <v>83</v>
      </c>
      <c r="I65" s="992" t="s">
        <v>83</v>
      </c>
      <c r="J65" s="992" t="s">
        <v>83</v>
      </c>
      <c r="K65" s="992" t="s">
        <v>83</v>
      </c>
      <c r="L65" s="992" t="s">
        <v>83</v>
      </c>
      <c r="M65" s="992" t="s">
        <v>83</v>
      </c>
      <c r="N65" s="992" t="s">
        <v>83</v>
      </c>
      <c r="O65" s="992" t="s">
        <v>83</v>
      </c>
      <c r="P65" s="992" t="s">
        <v>83</v>
      </c>
      <c r="Q65" s="992" t="s">
        <v>83</v>
      </c>
      <c r="R65" s="992" t="s">
        <v>83</v>
      </c>
      <c r="S65" s="992" t="s">
        <v>83</v>
      </c>
      <c r="T65" s="992" t="s">
        <v>83</v>
      </c>
      <c r="U65" s="992" t="s">
        <v>83</v>
      </c>
      <c r="V65" s="994" t="s">
        <v>83</v>
      </c>
    </row>
    <row r="66" spans="1:22" x14ac:dyDescent="0.2">
      <c r="A66" s="991" t="s">
        <v>121</v>
      </c>
      <c r="B66" s="992" t="s">
        <v>96</v>
      </c>
      <c r="C66" s="992">
        <v>5.8999999999999999E-3</v>
      </c>
      <c r="D66" s="992">
        <v>7.7000000000000002E-3</v>
      </c>
      <c r="E66" s="992">
        <v>6.6E-3</v>
      </c>
      <c r="F66" s="992">
        <v>5.5999999999999999E-3</v>
      </c>
      <c r="G66" s="992">
        <v>5.7999999999999996E-3</v>
      </c>
      <c r="H66" s="992">
        <v>6.6E-3</v>
      </c>
      <c r="I66" s="992">
        <v>5.7000000000000002E-3</v>
      </c>
      <c r="J66" s="992">
        <v>5.1999999999999998E-3</v>
      </c>
      <c r="K66" s="992">
        <v>5.1000000000000004E-3</v>
      </c>
      <c r="L66" s="992">
        <v>5.8999999999999999E-3</v>
      </c>
      <c r="M66" s="992">
        <v>5.1000000000000004E-3</v>
      </c>
      <c r="N66" s="992">
        <v>5.7000000000000002E-3</v>
      </c>
      <c r="O66" s="992">
        <v>6.1999999999999998E-3</v>
      </c>
      <c r="P66" s="992">
        <v>5.4999999999999997E-3</v>
      </c>
      <c r="Q66" s="1005">
        <v>0.01</v>
      </c>
      <c r="R66" s="992">
        <v>6.1999999999999998E-3</v>
      </c>
      <c r="S66" s="992">
        <v>6.7000000000000002E-3</v>
      </c>
      <c r="T66" s="1008">
        <v>8.0000000000000002E-3</v>
      </c>
      <c r="U66" s="992">
        <v>5.7999999999999996E-3</v>
      </c>
      <c r="V66" s="994">
        <v>5.5999999999999999E-3</v>
      </c>
    </row>
    <row r="67" spans="1:22" x14ac:dyDescent="0.2">
      <c r="A67" s="991" t="s">
        <v>123</v>
      </c>
      <c r="B67" s="992" t="s">
        <v>96</v>
      </c>
      <c r="C67" s="992" t="s">
        <v>124</v>
      </c>
      <c r="D67" s="992" t="s">
        <v>124</v>
      </c>
      <c r="E67" s="992" t="s">
        <v>124</v>
      </c>
      <c r="F67" s="992" t="s">
        <v>124</v>
      </c>
      <c r="G67" s="992">
        <v>6.5000000000000002E-2</v>
      </c>
      <c r="H67" s="992" t="s">
        <v>124</v>
      </c>
      <c r="I67" s="992" t="s">
        <v>124</v>
      </c>
      <c r="J67" s="992" t="s">
        <v>124</v>
      </c>
      <c r="K67" s="992">
        <v>6.9000000000000006E-2</v>
      </c>
      <c r="L67" s="992" t="s">
        <v>124</v>
      </c>
      <c r="M67" s="992">
        <v>6.4000000000000001E-2</v>
      </c>
      <c r="N67" s="992" t="s">
        <v>124</v>
      </c>
      <c r="O67" s="992">
        <v>6.9000000000000006E-2</v>
      </c>
      <c r="P67" s="992" t="s">
        <v>124</v>
      </c>
      <c r="Q67" s="992">
        <v>0.13</v>
      </c>
      <c r="R67" s="992" t="s">
        <v>124</v>
      </c>
      <c r="S67" s="992" t="s">
        <v>124</v>
      </c>
      <c r="T67" s="992" t="s">
        <v>124</v>
      </c>
      <c r="U67" s="992">
        <v>6.3E-2</v>
      </c>
      <c r="V67" s="994" t="s">
        <v>124</v>
      </c>
    </row>
    <row r="68" spans="1:22" x14ac:dyDescent="0.2">
      <c r="A68" s="991" t="s">
        <v>125</v>
      </c>
      <c r="B68" s="992" t="s">
        <v>96</v>
      </c>
      <c r="C68" s="992">
        <v>1.2999999999999999E-2</v>
      </c>
      <c r="D68" s="992">
        <v>2.4E-2</v>
      </c>
      <c r="E68" s="992">
        <v>1.7000000000000001E-2</v>
      </c>
      <c r="F68" s="992">
        <v>1.2E-2</v>
      </c>
      <c r="G68" s="992">
        <v>1.0999999999999999E-2</v>
      </c>
      <c r="H68" s="992">
        <v>1.7000000000000001E-2</v>
      </c>
      <c r="I68" s="992">
        <v>1.2E-2</v>
      </c>
      <c r="J68" s="992">
        <v>1.7999999999999999E-2</v>
      </c>
      <c r="K68" s="992">
        <v>0.02</v>
      </c>
      <c r="L68" s="992">
        <v>1.4999999999999999E-2</v>
      </c>
      <c r="M68" s="992">
        <v>1.7000000000000001E-2</v>
      </c>
      <c r="N68" s="992">
        <v>1.6E-2</v>
      </c>
      <c r="O68" s="992">
        <v>1.4999999999999999E-2</v>
      </c>
      <c r="P68" s="992">
        <v>1.6E-2</v>
      </c>
      <c r="Q68" s="992">
        <v>3.4000000000000002E-2</v>
      </c>
      <c r="R68" s="992">
        <v>1.4999999999999999E-2</v>
      </c>
      <c r="S68" s="992">
        <v>0.02</v>
      </c>
      <c r="T68" s="992">
        <v>1.7999999999999999E-2</v>
      </c>
      <c r="U68" s="992">
        <v>1.4E-2</v>
      </c>
      <c r="V68" s="994">
        <v>1.4E-2</v>
      </c>
    </row>
    <row r="69" spans="1:22" ht="14.25" x14ac:dyDescent="0.2">
      <c r="A69" s="991" t="s">
        <v>126</v>
      </c>
      <c r="B69" s="992" t="s">
        <v>96</v>
      </c>
      <c r="C69" s="992">
        <v>0.59</v>
      </c>
      <c r="D69" s="992">
        <v>0.54</v>
      </c>
      <c r="E69" s="992">
        <v>0.62</v>
      </c>
      <c r="F69" s="992">
        <v>0.7</v>
      </c>
      <c r="G69" s="992">
        <v>0.76</v>
      </c>
      <c r="H69" s="992">
        <v>0.62</v>
      </c>
      <c r="I69" s="992">
        <v>1.2</v>
      </c>
      <c r="J69" s="992">
        <v>0.7</v>
      </c>
      <c r="K69" s="992">
        <v>1.1000000000000001</v>
      </c>
      <c r="L69" s="992">
        <v>0.73</v>
      </c>
      <c r="M69" s="992">
        <v>0.6</v>
      </c>
      <c r="N69" s="992">
        <v>0.83</v>
      </c>
      <c r="O69" s="992">
        <v>0.63</v>
      </c>
      <c r="P69" s="992">
        <v>0.67</v>
      </c>
      <c r="Q69" s="614" t="s">
        <v>187</v>
      </c>
      <c r="R69" s="992">
        <v>0.56000000000000005</v>
      </c>
      <c r="S69" s="992">
        <v>0.82</v>
      </c>
      <c r="T69" s="992">
        <v>1.6</v>
      </c>
      <c r="U69" s="992">
        <v>0.57999999999999996</v>
      </c>
      <c r="V69" s="994">
        <v>0.82</v>
      </c>
    </row>
    <row r="70" spans="1:22" x14ac:dyDescent="0.2">
      <c r="A70" s="991" t="s">
        <v>127</v>
      </c>
      <c r="B70" s="992" t="s">
        <v>96</v>
      </c>
      <c r="C70" s="997">
        <v>20</v>
      </c>
      <c r="D70" s="997">
        <v>21</v>
      </c>
      <c r="E70" s="997">
        <v>10</v>
      </c>
      <c r="F70" s="993">
        <v>6.1</v>
      </c>
      <c r="G70" s="993">
        <v>9.1</v>
      </c>
      <c r="H70" s="997">
        <v>17</v>
      </c>
      <c r="I70" s="997">
        <v>11</v>
      </c>
      <c r="J70" s="997">
        <v>11</v>
      </c>
      <c r="K70" s="997">
        <v>11</v>
      </c>
      <c r="L70" s="993">
        <v>8.1999999999999993</v>
      </c>
      <c r="M70" s="997">
        <v>10</v>
      </c>
      <c r="N70" s="997">
        <v>15</v>
      </c>
      <c r="O70" s="993">
        <v>9.1</v>
      </c>
      <c r="P70" s="997">
        <v>11</v>
      </c>
      <c r="Q70" s="997">
        <v>34</v>
      </c>
      <c r="R70" s="997">
        <v>12</v>
      </c>
      <c r="S70" s="997">
        <v>12</v>
      </c>
      <c r="T70" s="997">
        <v>15</v>
      </c>
      <c r="U70" s="997">
        <v>11</v>
      </c>
      <c r="V70" s="995">
        <v>9.5</v>
      </c>
    </row>
    <row r="71" spans="1:22" x14ac:dyDescent="0.2">
      <c r="A71" s="991" t="s">
        <v>128</v>
      </c>
      <c r="B71" s="992" t="s">
        <v>96</v>
      </c>
      <c r="C71" s="992" t="s">
        <v>117</v>
      </c>
      <c r="D71" s="992" t="s">
        <v>117</v>
      </c>
      <c r="E71" s="992" t="s">
        <v>117</v>
      </c>
      <c r="F71" s="992" t="s">
        <v>117</v>
      </c>
      <c r="G71" s="992" t="s">
        <v>117</v>
      </c>
      <c r="H71" s="992" t="s">
        <v>117</v>
      </c>
      <c r="I71" s="992" t="s">
        <v>117</v>
      </c>
      <c r="J71" s="992" t="s">
        <v>117</v>
      </c>
      <c r="K71" s="992">
        <v>1.2E-2</v>
      </c>
      <c r="L71" s="992" t="s">
        <v>117</v>
      </c>
      <c r="M71" s="992">
        <v>0.01</v>
      </c>
      <c r="N71" s="992" t="s">
        <v>117</v>
      </c>
      <c r="O71" s="992" t="s">
        <v>117</v>
      </c>
      <c r="P71" s="992" t="s">
        <v>117</v>
      </c>
      <c r="Q71" s="992">
        <v>0.03</v>
      </c>
      <c r="R71" s="992" t="s">
        <v>117</v>
      </c>
      <c r="S71" s="992" t="s">
        <v>117</v>
      </c>
      <c r="T71" s="992">
        <v>1.4999999999999999E-2</v>
      </c>
      <c r="U71" s="992" t="s">
        <v>117</v>
      </c>
      <c r="V71" s="994" t="s">
        <v>117</v>
      </c>
    </row>
    <row r="72" spans="1:22" x14ac:dyDescent="0.2">
      <c r="A72" s="991" t="s">
        <v>129</v>
      </c>
      <c r="B72" s="992" t="s">
        <v>96</v>
      </c>
      <c r="C72" s="992">
        <v>1.6</v>
      </c>
      <c r="D72" s="992">
        <v>1.2</v>
      </c>
      <c r="E72" s="992">
        <v>1.4</v>
      </c>
      <c r="F72" s="992">
        <v>0.81</v>
      </c>
      <c r="G72" s="992">
        <v>1.2</v>
      </c>
      <c r="H72" s="992">
        <v>1.3</v>
      </c>
      <c r="I72" s="992">
        <v>0.6</v>
      </c>
      <c r="J72" s="992">
        <v>1.2</v>
      </c>
      <c r="K72" s="992">
        <v>1.4</v>
      </c>
      <c r="L72" s="992">
        <v>1.3</v>
      </c>
      <c r="M72" s="992">
        <v>1.2</v>
      </c>
      <c r="N72" s="992">
        <v>1.3</v>
      </c>
      <c r="O72" s="992">
        <v>1.5</v>
      </c>
      <c r="P72" s="992">
        <v>1.1000000000000001</v>
      </c>
      <c r="Q72" s="992">
        <v>1.3</v>
      </c>
      <c r="R72" s="993">
        <v>2</v>
      </c>
      <c r="S72" s="992">
        <v>1.4</v>
      </c>
      <c r="T72" s="992">
        <v>1.2</v>
      </c>
      <c r="U72" s="992">
        <v>1.6</v>
      </c>
      <c r="V72" s="994">
        <v>1.1000000000000001</v>
      </c>
    </row>
    <row r="73" spans="1:22" x14ac:dyDescent="0.2">
      <c r="A73" s="991" t="s">
        <v>130</v>
      </c>
      <c r="B73" s="992" t="s">
        <v>96</v>
      </c>
      <c r="C73" s="992">
        <v>4.7</v>
      </c>
      <c r="D73" s="992">
        <v>3.7</v>
      </c>
      <c r="E73" s="992">
        <v>3.8</v>
      </c>
      <c r="F73" s="992">
        <v>2.6</v>
      </c>
      <c r="G73" s="992">
        <v>3.7</v>
      </c>
      <c r="H73" s="992">
        <v>4.7</v>
      </c>
      <c r="I73" s="992">
        <v>3.1</v>
      </c>
      <c r="J73" s="992">
        <v>3.9</v>
      </c>
      <c r="K73" s="992">
        <v>4.0999999999999996</v>
      </c>
      <c r="L73" s="993">
        <v>3</v>
      </c>
      <c r="M73" s="992">
        <v>4.9000000000000004</v>
      </c>
      <c r="N73" s="992">
        <v>4.4000000000000004</v>
      </c>
      <c r="O73" s="992">
        <v>2.8</v>
      </c>
      <c r="P73" s="992">
        <v>3.8</v>
      </c>
      <c r="Q73" s="992">
        <v>4.9000000000000004</v>
      </c>
      <c r="R73" s="992">
        <v>3.3</v>
      </c>
      <c r="S73" s="992">
        <v>5.0999999999999996</v>
      </c>
      <c r="T73" s="992">
        <v>5.3</v>
      </c>
      <c r="U73" s="992">
        <v>3.3</v>
      </c>
      <c r="V73" s="995">
        <v>4</v>
      </c>
    </row>
    <row r="74" spans="1:22" x14ac:dyDescent="0.2">
      <c r="A74" s="991" t="s">
        <v>131</v>
      </c>
      <c r="B74" s="992" t="s">
        <v>96</v>
      </c>
      <c r="C74" s="992">
        <v>5.9000000000000003E-4</v>
      </c>
      <c r="D74" s="992" t="s">
        <v>132</v>
      </c>
      <c r="E74" s="992" t="s">
        <v>132</v>
      </c>
      <c r="F74" s="992">
        <v>7.1000000000000002E-4</v>
      </c>
      <c r="G74" s="992">
        <v>5.1000000000000004E-4</v>
      </c>
      <c r="H74" s="992" t="s">
        <v>132</v>
      </c>
      <c r="I74" s="992">
        <v>8.3000000000000001E-4</v>
      </c>
      <c r="J74" s="992">
        <v>5.4000000000000001E-4</v>
      </c>
      <c r="K74" s="992" t="s">
        <v>132</v>
      </c>
      <c r="L74" s="992">
        <v>5.1000000000000004E-4</v>
      </c>
      <c r="M74" s="992">
        <v>5.2999999999999998E-4</v>
      </c>
      <c r="N74" s="992" t="s">
        <v>132</v>
      </c>
      <c r="O74" s="992" t="s">
        <v>132</v>
      </c>
      <c r="P74" s="992" t="s">
        <v>132</v>
      </c>
      <c r="Q74" s="992" t="s">
        <v>132</v>
      </c>
      <c r="R74" s="992">
        <v>7.2000000000000005E-4</v>
      </c>
      <c r="S74" s="992">
        <v>5.5000000000000003E-4</v>
      </c>
      <c r="T74" s="992" t="s">
        <v>132</v>
      </c>
      <c r="U74" s="992" t="s">
        <v>132</v>
      </c>
      <c r="V74" s="994" t="s">
        <v>132</v>
      </c>
    </row>
    <row r="75" spans="1:22" x14ac:dyDescent="0.2">
      <c r="A75" s="991" t="s">
        <v>133</v>
      </c>
      <c r="B75" s="992" t="s">
        <v>96</v>
      </c>
      <c r="C75" s="992" t="s">
        <v>80</v>
      </c>
      <c r="D75" s="992" t="s">
        <v>80</v>
      </c>
      <c r="E75" s="992" t="s">
        <v>80</v>
      </c>
      <c r="F75" s="992" t="s">
        <v>80</v>
      </c>
      <c r="G75" s="992" t="s">
        <v>80</v>
      </c>
      <c r="H75" s="992" t="s">
        <v>80</v>
      </c>
      <c r="I75" s="992" t="s">
        <v>80</v>
      </c>
      <c r="J75" s="992" t="s">
        <v>80</v>
      </c>
      <c r="K75" s="992" t="s">
        <v>80</v>
      </c>
      <c r="L75" s="992" t="s">
        <v>80</v>
      </c>
      <c r="M75" s="992" t="s">
        <v>80</v>
      </c>
      <c r="N75" s="992" t="s">
        <v>80</v>
      </c>
      <c r="O75" s="992" t="s">
        <v>80</v>
      </c>
      <c r="P75" s="992" t="s">
        <v>80</v>
      </c>
      <c r="Q75" s="992" t="s">
        <v>80</v>
      </c>
      <c r="R75" s="992" t="s">
        <v>80</v>
      </c>
      <c r="S75" s="992" t="s">
        <v>80</v>
      </c>
      <c r="T75" s="992" t="s">
        <v>80</v>
      </c>
      <c r="U75" s="992" t="s">
        <v>80</v>
      </c>
      <c r="V75" s="994" t="s">
        <v>80</v>
      </c>
    </row>
    <row r="76" spans="1:22" x14ac:dyDescent="0.2">
      <c r="A76" s="991" t="s">
        <v>134</v>
      </c>
      <c r="B76" s="992" t="s">
        <v>96</v>
      </c>
      <c r="C76" s="992">
        <v>0.24</v>
      </c>
      <c r="D76" s="992">
        <v>0.24</v>
      </c>
      <c r="E76" s="992">
        <v>0.28999999999999998</v>
      </c>
      <c r="F76" s="992">
        <v>0.26</v>
      </c>
      <c r="G76" s="992">
        <v>0.23</v>
      </c>
      <c r="H76" s="992">
        <v>0.34</v>
      </c>
      <c r="I76" s="992">
        <v>0.26</v>
      </c>
      <c r="J76" s="992">
        <v>0.31</v>
      </c>
      <c r="K76" s="992">
        <v>0.31</v>
      </c>
      <c r="L76" s="992">
        <v>0.27</v>
      </c>
      <c r="M76" s="992">
        <v>0.32</v>
      </c>
      <c r="N76" s="992">
        <v>0.3</v>
      </c>
      <c r="O76" s="992">
        <v>0.25</v>
      </c>
      <c r="P76" s="992">
        <v>0.22</v>
      </c>
      <c r="Q76" s="992">
        <v>0.54</v>
      </c>
      <c r="R76" s="992">
        <v>0.27</v>
      </c>
      <c r="S76" s="992">
        <v>0.28999999999999998</v>
      </c>
      <c r="T76" s="992">
        <v>0.39</v>
      </c>
      <c r="U76" s="992">
        <v>0.27</v>
      </c>
      <c r="V76" s="994">
        <v>0.27</v>
      </c>
    </row>
    <row r="77" spans="1:22" x14ac:dyDescent="0.2">
      <c r="A77" s="991" t="s">
        <v>135</v>
      </c>
      <c r="B77" s="992" t="s">
        <v>96</v>
      </c>
      <c r="C77" s="992" t="s">
        <v>136</v>
      </c>
      <c r="D77" s="992" t="s">
        <v>136</v>
      </c>
      <c r="E77" s="992" t="s">
        <v>136</v>
      </c>
      <c r="F77" s="992" t="s">
        <v>136</v>
      </c>
      <c r="G77" s="992" t="s">
        <v>136</v>
      </c>
      <c r="H77" s="992" t="s">
        <v>136</v>
      </c>
      <c r="I77" s="992" t="s">
        <v>136</v>
      </c>
      <c r="J77" s="992" t="s">
        <v>136</v>
      </c>
      <c r="K77" s="992" t="s">
        <v>136</v>
      </c>
      <c r="L77" s="992" t="s">
        <v>136</v>
      </c>
      <c r="M77" s="992" t="s">
        <v>136</v>
      </c>
      <c r="N77" s="992" t="s">
        <v>136</v>
      </c>
      <c r="O77" s="992" t="s">
        <v>136</v>
      </c>
      <c r="P77" s="992" t="s">
        <v>136</v>
      </c>
      <c r="Q77" s="992" t="s">
        <v>136</v>
      </c>
      <c r="R77" s="992" t="s">
        <v>136</v>
      </c>
      <c r="S77" s="992" t="s">
        <v>136</v>
      </c>
      <c r="T77" s="992" t="s">
        <v>136</v>
      </c>
      <c r="U77" s="992" t="s">
        <v>136</v>
      </c>
      <c r="V77" s="994" t="s">
        <v>136</v>
      </c>
    </row>
    <row r="78" spans="1:22" x14ac:dyDescent="0.2">
      <c r="A78" s="991" t="s">
        <v>137</v>
      </c>
      <c r="B78" s="992" t="s">
        <v>96</v>
      </c>
      <c r="C78" s="992" t="s">
        <v>83</v>
      </c>
      <c r="D78" s="992" t="s">
        <v>83</v>
      </c>
      <c r="E78" s="992" t="s">
        <v>83</v>
      </c>
      <c r="F78" s="992" t="s">
        <v>83</v>
      </c>
      <c r="G78" s="992" t="s">
        <v>83</v>
      </c>
      <c r="H78" s="992" t="s">
        <v>83</v>
      </c>
      <c r="I78" s="992" t="s">
        <v>83</v>
      </c>
      <c r="J78" s="992" t="s">
        <v>83</v>
      </c>
      <c r="K78" s="992" t="s">
        <v>83</v>
      </c>
      <c r="L78" s="992" t="s">
        <v>83</v>
      </c>
      <c r="M78" s="992" t="s">
        <v>83</v>
      </c>
      <c r="N78" s="992" t="s">
        <v>83</v>
      </c>
      <c r="O78" s="992" t="s">
        <v>83</v>
      </c>
      <c r="P78" s="992" t="s">
        <v>83</v>
      </c>
      <c r="Q78" s="992" t="s">
        <v>83</v>
      </c>
      <c r="R78" s="992" t="s">
        <v>83</v>
      </c>
      <c r="S78" s="992" t="s">
        <v>83</v>
      </c>
      <c r="T78" s="992" t="s">
        <v>83</v>
      </c>
      <c r="U78" s="992" t="s">
        <v>83</v>
      </c>
      <c r="V78" s="994" t="s">
        <v>83</v>
      </c>
    </row>
    <row r="79" spans="1:22" x14ac:dyDescent="0.2">
      <c r="A79" s="991" t="s">
        <v>138</v>
      </c>
      <c r="B79" s="992" t="s">
        <v>96</v>
      </c>
      <c r="C79" s="992">
        <v>5.6</v>
      </c>
      <c r="D79" s="992">
        <v>5.3</v>
      </c>
      <c r="E79" s="992">
        <v>5.6</v>
      </c>
      <c r="F79" s="992">
        <v>5.4</v>
      </c>
      <c r="G79" s="992">
        <v>5.2</v>
      </c>
      <c r="H79" s="992">
        <v>5.4</v>
      </c>
      <c r="I79" s="992">
        <v>6.1</v>
      </c>
      <c r="J79" s="992">
        <v>5.2</v>
      </c>
      <c r="K79" s="992">
        <v>5.4</v>
      </c>
      <c r="L79" s="992">
        <v>5.4</v>
      </c>
      <c r="M79" s="992">
        <v>5.3</v>
      </c>
      <c r="N79" s="992">
        <v>5.3</v>
      </c>
      <c r="O79" s="992">
        <v>5.7</v>
      </c>
      <c r="P79" s="992">
        <v>5.4</v>
      </c>
      <c r="Q79" s="992">
        <v>5.5</v>
      </c>
      <c r="R79" s="992">
        <v>5.9</v>
      </c>
      <c r="S79" s="992">
        <v>5.4</v>
      </c>
      <c r="T79" s="992">
        <v>5.3</v>
      </c>
      <c r="U79" s="992">
        <v>5.7</v>
      </c>
      <c r="V79" s="994">
        <v>5.3</v>
      </c>
    </row>
    <row r="80" spans="1:22" x14ac:dyDescent="0.2">
      <c r="A80" s="991" t="s">
        <v>139</v>
      </c>
      <c r="B80" s="992" t="s">
        <v>96</v>
      </c>
      <c r="C80" s="992" t="s">
        <v>117</v>
      </c>
      <c r="D80" s="992" t="s">
        <v>117</v>
      </c>
      <c r="E80" s="992" t="s">
        <v>117</v>
      </c>
      <c r="F80" s="992" t="s">
        <v>117</v>
      </c>
      <c r="G80" s="992" t="s">
        <v>117</v>
      </c>
      <c r="H80" s="992" t="s">
        <v>117</v>
      </c>
      <c r="I80" s="992" t="s">
        <v>117</v>
      </c>
      <c r="J80" s="992" t="s">
        <v>117</v>
      </c>
      <c r="K80" s="992" t="s">
        <v>117</v>
      </c>
      <c r="L80" s="992" t="s">
        <v>117</v>
      </c>
      <c r="M80" s="992" t="s">
        <v>117</v>
      </c>
      <c r="N80" s="992" t="s">
        <v>117</v>
      </c>
      <c r="O80" s="992" t="s">
        <v>117</v>
      </c>
      <c r="P80" s="992" t="s">
        <v>117</v>
      </c>
      <c r="Q80" s="992" t="s">
        <v>117</v>
      </c>
      <c r="R80" s="992" t="s">
        <v>117</v>
      </c>
      <c r="S80" s="992" t="s">
        <v>117</v>
      </c>
      <c r="T80" s="992" t="s">
        <v>117</v>
      </c>
      <c r="U80" s="992" t="s">
        <v>117</v>
      </c>
      <c r="V80" s="994" t="s">
        <v>117</v>
      </c>
    </row>
    <row r="81" spans="1:22" x14ac:dyDescent="0.2">
      <c r="A81" s="991" t="s">
        <v>140</v>
      </c>
      <c r="B81" s="992" t="s">
        <v>96</v>
      </c>
      <c r="C81" s="992" t="s">
        <v>80</v>
      </c>
      <c r="D81" s="992" t="s">
        <v>80</v>
      </c>
      <c r="E81" s="992" t="s">
        <v>80</v>
      </c>
      <c r="F81" s="992" t="s">
        <v>80</v>
      </c>
      <c r="G81" s="992" t="s">
        <v>80</v>
      </c>
      <c r="H81" s="992" t="s">
        <v>80</v>
      </c>
      <c r="I81" s="992" t="s">
        <v>80</v>
      </c>
      <c r="J81" s="992" t="s">
        <v>80</v>
      </c>
      <c r="K81" s="992" t="s">
        <v>80</v>
      </c>
      <c r="L81" s="992" t="s">
        <v>80</v>
      </c>
      <c r="M81" s="992" t="s">
        <v>80</v>
      </c>
      <c r="N81" s="992" t="s">
        <v>80</v>
      </c>
      <c r="O81" s="992" t="s">
        <v>80</v>
      </c>
      <c r="P81" s="992" t="s">
        <v>80</v>
      </c>
      <c r="Q81" s="992" t="s">
        <v>80</v>
      </c>
      <c r="R81" s="992" t="s">
        <v>80</v>
      </c>
      <c r="S81" s="992" t="s">
        <v>80</v>
      </c>
      <c r="T81" s="992" t="s">
        <v>80</v>
      </c>
      <c r="U81" s="992" t="s">
        <v>80</v>
      </c>
      <c r="V81" s="994" t="s">
        <v>80</v>
      </c>
    </row>
    <row r="82" spans="1:22" x14ac:dyDescent="0.2">
      <c r="A82" s="991" t="s">
        <v>141</v>
      </c>
      <c r="B82" s="992" t="s">
        <v>96</v>
      </c>
      <c r="C82" s="992">
        <v>0.34</v>
      </c>
      <c r="D82" s="992">
        <v>0.52</v>
      </c>
      <c r="E82" s="992">
        <v>0.19</v>
      </c>
      <c r="F82" s="992">
        <v>0.18</v>
      </c>
      <c r="G82" s="992">
        <v>0.23</v>
      </c>
      <c r="H82" s="992">
        <v>0.83</v>
      </c>
      <c r="I82" s="992">
        <v>0.53</v>
      </c>
      <c r="J82" s="992">
        <v>0.26</v>
      </c>
      <c r="K82" s="992">
        <v>0.64</v>
      </c>
      <c r="L82" s="992">
        <v>0.42</v>
      </c>
      <c r="M82" s="992">
        <v>0.67</v>
      </c>
      <c r="N82" s="992">
        <v>0.59</v>
      </c>
      <c r="O82" s="992">
        <v>0.19</v>
      </c>
      <c r="P82" s="992">
        <v>0.45</v>
      </c>
      <c r="Q82" s="992">
        <v>1.8</v>
      </c>
      <c r="R82" s="992">
        <v>0.54</v>
      </c>
      <c r="S82" s="992">
        <v>0.24</v>
      </c>
      <c r="T82" s="992">
        <v>0.27</v>
      </c>
      <c r="U82" s="992">
        <v>0.38</v>
      </c>
      <c r="V82" s="994">
        <v>0.3</v>
      </c>
    </row>
    <row r="83" spans="1:22" x14ac:dyDescent="0.2">
      <c r="A83" s="991" t="s">
        <v>142</v>
      </c>
      <c r="B83" s="992" t="s">
        <v>96</v>
      </c>
      <c r="C83" s="992">
        <v>1.4E-2</v>
      </c>
      <c r="D83" s="992">
        <v>1.4E-2</v>
      </c>
      <c r="E83" s="992">
        <v>2.1999999999999999E-2</v>
      </c>
      <c r="F83" s="992">
        <v>1.7000000000000001E-2</v>
      </c>
      <c r="G83" s="992">
        <v>1.6E-2</v>
      </c>
      <c r="H83" s="992">
        <v>2.5999999999999999E-2</v>
      </c>
      <c r="I83" s="992">
        <v>0.02</v>
      </c>
      <c r="J83" s="992">
        <v>1.9E-2</v>
      </c>
      <c r="K83" s="992">
        <v>0.02</v>
      </c>
      <c r="L83" s="992">
        <v>1.7999999999999999E-2</v>
      </c>
      <c r="M83" s="992">
        <v>1.7999999999999999E-2</v>
      </c>
      <c r="N83" s="992">
        <v>2.4E-2</v>
      </c>
      <c r="O83" s="992">
        <v>2.1000000000000001E-2</v>
      </c>
      <c r="P83" s="992">
        <v>1.7000000000000001E-2</v>
      </c>
      <c r="Q83" s="992">
        <v>2.9000000000000001E-2</v>
      </c>
      <c r="R83" s="992">
        <v>2.7E-2</v>
      </c>
      <c r="S83" s="992">
        <v>1.9E-2</v>
      </c>
      <c r="T83" s="992">
        <v>2.8000000000000001E-2</v>
      </c>
      <c r="U83" s="992">
        <v>2.1000000000000001E-2</v>
      </c>
      <c r="V83" s="994">
        <v>2.1999999999999999E-2</v>
      </c>
    </row>
    <row r="84" spans="1:22" x14ac:dyDescent="0.2">
      <c r="A84" s="991" t="s">
        <v>143</v>
      </c>
      <c r="B84" s="992" t="s">
        <v>96</v>
      </c>
      <c r="C84" s="992" t="s">
        <v>80</v>
      </c>
      <c r="D84" s="992" t="s">
        <v>80</v>
      </c>
      <c r="E84" s="992" t="s">
        <v>80</v>
      </c>
      <c r="F84" s="992" t="s">
        <v>80</v>
      </c>
      <c r="G84" s="992" t="s">
        <v>80</v>
      </c>
      <c r="H84" s="992" t="s">
        <v>80</v>
      </c>
      <c r="I84" s="992" t="s">
        <v>80</v>
      </c>
      <c r="J84" s="992" t="s">
        <v>80</v>
      </c>
      <c r="K84" s="992" t="s">
        <v>80</v>
      </c>
      <c r="L84" s="992" t="s">
        <v>80</v>
      </c>
      <c r="M84" s="992" t="s">
        <v>80</v>
      </c>
      <c r="N84" s="992" t="s">
        <v>80</v>
      </c>
      <c r="O84" s="992" t="s">
        <v>80</v>
      </c>
      <c r="P84" s="992">
        <v>0.05</v>
      </c>
      <c r="Q84" s="992">
        <v>5.8999999999999997E-2</v>
      </c>
      <c r="R84" s="992" t="s">
        <v>80</v>
      </c>
      <c r="S84" s="992" t="s">
        <v>80</v>
      </c>
      <c r="T84" s="992" t="s">
        <v>80</v>
      </c>
      <c r="U84" s="992" t="s">
        <v>80</v>
      </c>
      <c r="V84" s="994" t="s">
        <v>80</v>
      </c>
    </row>
    <row r="85" spans="1:22" x14ac:dyDescent="0.2">
      <c r="A85" s="991" t="s">
        <v>144</v>
      </c>
      <c r="B85" s="992" t="s">
        <v>96</v>
      </c>
      <c r="C85" s="992" t="s">
        <v>145</v>
      </c>
      <c r="D85" s="992" t="s">
        <v>145</v>
      </c>
      <c r="E85" s="992" t="s">
        <v>145</v>
      </c>
      <c r="F85" s="992" t="s">
        <v>145</v>
      </c>
      <c r="G85" s="992" t="s">
        <v>145</v>
      </c>
      <c r="H85" s="992" t="s">
        <v>145</v>
      </c>
      <c r="I85" s="992" t="s">
        <v>145</v>
      </c>
      <c r="J85" s="992" t="s">
        <v>145</v>
      </c>
      <c r="K85" s="992">
        <v>0.82</v>
      </c>
      <c r="L85" s="992" t="s">
        <v>145</v>
      </c>
      <c r="M85" s="992" t="s">
        <v>145</v>
      </c>
      <c r="N85" s="992" t="s">
        <v>145</v>
      </c>
      <c r="O85" s="992" t="s">
        <v>145</v>
      </c>
      <c r="P85" s="992" t="s">
        <v>145</v>
      </c>
      <c r="Q85" s="993">
        <v>3</v>
      </c>
      <c r="R85" s="992">
        <v>1.5</v>
      </c>
      <c r="S85" s="992" t="s">
        <v>145</v>
      </c>
      <c r="T85" s="992">
        <v>0.86</v>
      </c>
      <c r="U85" s="992" t="s">
        <v>145</v>
      </c>
      <c r="V85" s="994" t="s">
        <v>145</v>
      </c>
    </row>
    <row r="86" spans="1:22" x14ac:dyDescent="0.2">
      <c r="A86" s="285" t="s">
        <v>146</v>
      </c>
      <c r="B86" s="286"/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286"/>
      <c r="Q86" s="286"/>
      <c r="R86" s="286"/>
      <c r="S86" s="286"/>
      <c r="T86" s="286"/>
      <c r="U86" s="286"/>
      <c r="V86" s="244"/>
    </row>
    <row r="87" spans="1:22" x14ac:dyDescent="0.2">
      <c r="A87" s="991" t="s">
        <v>110</v>
      </c>
      <c r="B87" s="992" t="s">
        <v>96</v>
      </c>
      <c r="C87" s="992">
        <v>2.9</v>
      </c>
      <c r="D87" s="992">
        <v>1.3</v>
      </c>
      <c r="E87" s="992">
        <v>3.1</v>
      </c>
      <c r="F87" s="992">
        <v>2.5</v>
      </c>
      <c r="G87" s="992">
        <v>3.2</v>
      </c>
      <c r="H87" s="992">
        <v>4.7</v>
      </c>
      <c r="I87" s="992">
        <v>3.3</v>
      </c>
      <c r="J87" s="992">
        <v>2.2999999999999998</v>
      </c>
      <c r="K87" s="992">
        <v>2.2999999999999998</v>
      </c>
      <c r="L87" s="992">
        <v>2.4</v>
      </c>
      <c r="M87" s="992">
        <v>1.7</v>
      </c>
      <c r="N87" s="992">
        <v>3.6</v>
      </c>
      <c r="O87" s="992">
        <v>3.3</v>
      </c>
      <c r="P87" s="992">
        <v>2.1</v>
      </c>
      <c r="Q87" s="992">
        <v>3.5</v>
      </c>
      <c r="R87" s="992">
        <v>3.3</v>
      </c>
      <c r="S87" s="992">
        <v>2.4</v>
      </c>
      <c r="T87" s="993">
        <v>4</v>
      </c>
      <c r="U87" s="992">
        <v>6.2</v>
      </c>
      <c r="V87" s="995">
        <v>2</v>
      </c>
    </row>
    <row r="88" spans="1:22" x14ac:dyDescent="0.2">
      <c r="A88" s="991" t="s">
        <v>113</v>
      </c>
      <c r="B88" s="992" t="s">
        <v>96</v>
      </c>
      <c r="C88" s="992" t="s">
        <v>70</v>
      </c>
      <c r="D88" s="992" t="s">
        <v>70</v>
      </c>
      <c r="E88" s="992" t="s">
        <v>70</v>
      </c>
      <c r="F88" s="992" t="s">
        <v>70</v>
      </c>
      <c r="G88" s="992" t="s">
        <v>70</v>
      </c>
      <c r="H88" s="992" t="s">
        <v>70</v>
      </c>
      <c r="I88" s="992" t="s">
        <v>70</v>
      </c>
      <c r="J88" s="992" t="s">
        <v>70</v>
      </c>
      <c r="K88" s="992" t="s">
        <v>70</v>
      </c>
      <c r="L88" s="992" t="s">
        <v>70</v>
      </c>
      <c r="M88" s="992" t="s">
        <v>70</v>
      </c>
      <c r="N88" s="992" t="s">
        <v>70</v>
      </c>
      <c r="O88" s="992" t="s">
        <v>70</v>
      </c>
      <c r="P88" s="992" t="s">
        <v>70</v>
      </c>
      <c r="Q88" s="992" t="s">
        <v>70</v>
      </c>
      <c r="R88" s="992" t="s">
        <v>70</v>
      </c>
      <c r="S88" s="992" t="s">
        <v>70</v>
      </c>
      <c r="T88" s="992" t="s">
        <v>70</v>
      </c>
      <c r="U88" s="992" t="s">
        <v>70</v>
      </c>
      <c r="V88" s="994" t="s">
        <v>70</v>
      </c>
    </row>
    <row r="89" spans="1:22" x14ac:dyDescent="0.2">
      <c r="A89" s="991" t="s">
        <v>114</v>
      </c>
      <c r="B89" s="992" t="s">
        <v>96</v>
      </c>
      <c r="C89" s="992">
        <v>0.43</v>
      </c>
      <c r="D89" s="992">
        <v>0.42</v>
      </c>
      <c r="E89" s="1002">
        <v>0.3</v>
      </c>
      <c r="F89" s="992">
        <v>0.28999999999999998</v>
      </c>
      <c r="G89" s="992">
        <v>0.32</v>
      </c>
      <c r="H89" s="992">
        <v>0.27</v>
      </c>
      <c r="I89" s="992">
        <v>0.33</v>
      </c>
      <c r="J89" s="992">
        <v>0.32</v>
      </c>
      <c r="K89" s="992">
        <v>0.28000000000000003</v>
      </c>
      <c r="L89" s="1002">
        <v>0.3</v>
      </c>
      <c r="M89" s="1002">
        <v>0.3</v>
      </c>
      <c r="N89" s="992">
        <v>0.28999999999999998</v>
      </c>
      <c r="O89" s="992">
        <v>0.28000000000000003</v>
      </c>
      <c r="P89" s="992">
        <v>0.28999999999999998</v>
      </c>
      <c r="Q89" s="992">
        <v>0.31</v>
      </c>
      <c r="R89" s="992">
        <v>0.28999999999999998</v>
      </c>
      <c r="S89" s="992">
        <v>0.32</v>
      </c>
      <c r="T89" s="992">
        <v>0.27</v>
      </c>
      <c r="U89" s="992">
        <v>0.31</v>
      </c>
      <c r="V89" s="994">
        <v>0.31</v>
      </c>
    </row>
    <row r="90" spans="1:22" x14ac:dyDescent="0.2">
      <c r="A90" s="991" t="s">
        <v>115</v>
      </c>
      <c r="B90" s="992" t="s">
        <v>96</v>
      </c>
      <c r="C90" s="992">
        <v>1.2</v>
      </c>
      <c r="D90" s="992">
        <v>1.3</v>
      </c>
      <c r="E90" s="993">
        <v>1</v>
      </c>
      <c r="F90" s="992">
        <v>0.92</v>
      </c>
      <c r="G90" s="992">
        <v>0.97</v>
      </c>
      <c r="H90" s="992">
        <v>1.2</v>
      </c>
      <c r="I90" s="993">
        <v>1</v>
      </c>
      <c r="J90" s="992">
        <v>1.1000000000000001</v>
      </c>
      <c r="K90" s="993">
        <v>1</v>
      </c>
      <c r="L90" s="992">
        <v>0.97</v>
      </c>
      <c r="M90" s="992">
        <v>0.97</v>
      </c>
      <c r="N90" s="992">
        <v>1.1000000000000001</v>
      </c>
      <c r="O90" s="992">
        <v>0.99</v>
      </c>
      <c r="P90" s="992">
        <v>0.98</v>
      </c>
      <c r="Q90" s="992">
        <v>1.4</v>
      </c>
      <c r="R90" s="993">
        <v>1</v>
      </c>
      <c r="S90" s="993">
        <v>1</v>
      </c>
      <c r="T90" s="992">
        <v>1.2</v>
      </c>
      <c r="U90" s="992">
        <v>1.1000000000000001</v>
      </c>
      <c r="V90" s="995">
        <v>1</v>
      </c>
    </row>
    <row r="91" spans="1:22" x14ac:dyDescent="0.2">
      <c r="A91" s="991" t="s">
        <v>116</v>
      </c>
      <c r="B91" s="992" t="s">
        <v>96</v>
      </c>
      <c r="C91" s="992" t="s">
        <v>117</v>
      </c>
      <c r="D91" s="992" t="s">
        <v>117</v>
      </c>
      <c r="E91" s="992" t="s">
        <v>117</v>
      </c>
      <c r="F91" s="992" t="s">
        <v>117</v>
      </c>
      <c r="G91" s="992" t="s">
        <v>117</v>
      </c>
      <c r="H91" s="992" t="s">
        <v>117</v>
      </c>
      <c r="I91" s="992" t="s">
        <v>117</v>
      </c>
      <c r="J91" s="992" t="s">
        <v>117</v>
      </c>
      <c r="K91" s="992" t="s">
        <v>117</v>
      </c>
      <c r="L91" s="992" t="s">
        <v>117</v>
      </c>
      <c r="M91" s="992" t="s">
        <v>117</v>
      </c>
      <c r="N91" s="992" t="s">
        <v>117</v>
      </c>
      <c r="O91" s="992" t="s">
        <v>117</v>
      </c>
      <c r="P91" s="992" t="s">
        <v>117</v>
      </c>
      <c r="Q91" s="992" t="s">
        <v>117</v>
      </c>
      <c r="R91" s="992" t="s">
        <v>117</v>
      </c>
      <c r="S91" s="992" t="s">
        <v>117</v>
      </c>
      <c r="T91" s="992" t="s">
        <v>117</v>
      </c>
      <c r="U91" s="992" t="s">
        <v>117</v>
      </c>
      <c r="V91" s="994" t="s">
        <v>117</v>
      </c>
    </row>
    <row r="92" spans="1:22" x14ac:dyDescent="0.2">
      <c r="A92" s="991" t="s">
        <v>118</v>
      </c>
      <c r="B92" s="992" t="s">
        <v>96</v>
      </c>
      <c r="C92" s="992" t="s">
        <v>117</v>
      </c>
      <c r="D92" s="992" t="s">
        <v>117</v>
      </c>
      <c r="E92" s="992" t="s">
        <v>117</v>
      </c>
      <c r="F92" s="992" t="s">
        <v>117</v>
      </c>
      <c r="G92" s="992" t="s">
        <v>117</v>
      </c>
      <c r="H92" s="992" t="s">
        <v>117</v>
      </c>
      <c r="I92" s="992" t="s">
        <v>117</v>
      </c>
      <c r="J92" s="992" t="s">
        <v>117</v>
      </c>
      <c r="K92" s="992" t="s">
        <v>117</v>
      </c>
      <c r="L92" s="992" t="s">
        <v>117</v>
      </c>
      <c r="M92" s="992" t="s">
        <v>117</v>
      </c>
      <c r="N92" s="992" t="s">
        <v>117</v>
      </c>
      <c r="O92" s="992" t="s">
        <v>117</v>
      </c>
      <c r="P92" s="992" t="s">
        <v>117</v>
      </c>
      <c r="Q92" s="992" t="s">
        <v>117</v>
      </c>
      <c r="R92" s="992" t="s">
        <v>117</v>
      </c>
      <c r="S92" s="992" t="s">
        <v>117</v>
      </c>
      <c r="T92" s="992" t="s">
        <v>117</v>
      </c>
      <c r="U92" s="992" t="s">
        <v>117</v>
      </c>
      <c r="V92" s="994" t="s">
        <v>117</v>
      </c>
    </row>
    <row r="93" spans="1:22" x14ac:dyDescent="0.2">
      <c r="A93" s="991" t="s">
        <v>119</v>
      </c>
      <c r="B93" s="992" t="s">
        <v>96</v>
      </c>
      <c r="C93" s="992">
        <v>2.6</v>
      </c>
      <c r="D93" s="992">
        <v>4.4000000000000004</v>
      </c>
      <c r="E93" s="992">
        <v>1.4</v>
      </c>
      <c r="F93" s="992">
        <v>1.2</v>
      </c>
      <c r="G93" s="992">
        <v>4.4000000000000004</v>
      </c>
      <c r="H93" s="992">
        <v>5.2</v>
      </c>
      <c r="I93" s="992">
        <v>5.5</v>
      </c>
      <c r="J93" s="992">
        <v>1.7</v>
      </c>
      <c r="K93" s="993">
        <v>2</v>
      </c>
      <c r="L93" s="992">
        <v>3.1</v>
      </c>
      <c r="M93" s="992">
        <v>3.7</v>
      </c>
      <c r="N93" s="992">
        <v>1.8</v>
      </c>
      <c r="O93" s="992">
        <v>1.9</v>
      </c>
      <c r="P93" s="992">
        <v>4.0999999999999996</v>
      </c>
      <c r="Q93" s="992">
        <v>2.2000000000000002</v>
      </c>
      <c r="R93" s="992">
        <v>3.2</v>
      </c>
      <c r="S93" s="993">
        <v>1</v>
      </c>
      <c r="T93" s="992">
        <v>1.8</v>
      </c>
      <c r="U93" s="992">
        <v>1.9</v>
      </c>
      <c r="V93" s="994">
        <v>2.9</v>
      </c>
    </row>
    <row r="94" spans="1:22" x14ac:dyDescent="0.2">
      <c r="A94" s="991" t="s">
        <v>120</v>
      </c>
      <c r="B94" s="992" t="s">
        <v>96</v>
      </c>
      <c r="C94" s="992" t="s">
        <v>83</v>
      </c>
      <c r="D94" s="992" t="s">
        <v>83</v>
      </c>
      <c r="E94" s="992" t="s">
        <v>83</v>
      </c>
      <c r="F94" s="992" t="s">
        <v>83</v>
      </c>
      <c r="G94" s="992" t="s">
        <v>83</v>
      </c>
      <c r="H94" s="992" t="s">
        <v>83</v>
      </c>
      <c r="I94" s="992" t="s">
        <v>83</v>
      </c>
      <c r="J94" s="992" t="s">
        <v>83</v>
      </c>
      <c r="K94" s="992" t="s">
        <v>83</v>
      </c>
      <c r="L94" s="992" t="s">
        <v>83</v>
      </c>
      <c r="M94" s="992" t="s">
        <v>83</v>
      </c>
      <c r="N94" s="992" t="s">
        <v>83</v>
      </c>
      <c r="O94" s="992" t="s">
        <v>83</v>
      </c>
      <c r="P94" s="992" t="s">
        <v>83</v>
      </c>
      <c r="Q94" s="992" t="s">
        <v>83</v>
      </c>
      <c r="R94" s="992" t="s">
        <v>83</v>
      </c>
      <c r="S94" s="992" t="s">
        <v>83</v>
      </c>
      <c r="T94" s="992" t="s">
        <v>83</v>
      </c>
      <c r="U94" s="992" t="s">
        <v>83</v>
      </c>
      <c r="V94" s="994" t="s">
        <v>83</v>
      </c>
    </row>
    <row r="95" spans="1:22" x14ac:dyDescent="0.2">
      <c r="A95" s="991" t="s">
        <v>121</v>
      </c>
      <c r="B95" s="992" t="s">
        <v>96</v>
      </c>
      <c r="C95" s="992">
        <v>6.4000000000000003E-3</v>
      </c>
      <c r="D95" s="992">
        <v>5.1999999999999998E-3</v>
      </c>
      <c r="E95" s="992">
        <v>5.3E-3</v>
      </c>
      <c r="F95" s="992" t="s">
        <v>83</v>
      </c>
      <c r="G95" s="992">
        <v>5.1999999999999998E-3</v>
      </c>
      <c r="H95" s="992" t="s">
        <v>83</v>
      </c>
      <c r="I95" s="992" t="s">
        <v>83</v>
      </c>
      <c r="J95" s="992" t="s">
        <v>83</v>
      </c>
      <c r="K95" s="992">
        <v>5.1000000000000004E-3</v>
      </c>
      <c r="L95" s="992" t="s">
        <v>83</v>
      </c>
      <c r="M95" s="992" t="s">
        <v>83</v>
      </c>
      <c r="N95" s="992" t="s">
        <v>83</v>
      </c>
      <c r="O95" s="992" t="s">
        <v>83</v>
      </c>
      <c r="P95" s="992" t="s">
        <v>83</v>
      </c>
      <c r="Q95" s="992" t="s">
        <v>83</v>
      </c>
      <c r="R95" s="992" t="s">
        <v>83</v>
      </c>
      <c r="S95" s="992">
        <v>5.1000000000000004E-3</v>
      </c>
      <c r="T95" s="992" t="s">
        <v>83</v>
      </c>
      <c r="U95" s="992">
        <v>6.1000000000000004E-3</v>
      </c>
      <c r="V95" s="994" t="s">
        <v>83</v>
      </c>
    </row>
    <row r="96" spans="1:22" x14ac:dyDescent="0.2">
      <c r="A96" s="991" t="s">
        <v>123</v>
      </c>
      <c r="B96" s="992" t="s">
        <v>96</v>
      </c>
      <c r="C96" s="992">
        <v>8.5999999999999993E-2</v>
      </c>
      <c r="D96" s="992" t="s">
        <v>124</v>
      </c>
      <c r="E96" s="992">
        <v>0.15</v>
      </c>
      <c r="F96" s="992" t="s">
        <v>124</v>
      </c>
      <c r="G96" s="992" t="s">
        <v>124</v>
      </c>
      <c r="H96" s="992" t="s">
        <v>124</v>
      </c>
      <c r="I96" s="992" t="s">
        <v>124</v>
      </c>
      <c r="J96" s="992" t="s">
        <v>124</v>
      </c>
      <c r="K96" s="992" t="s">
        <v>124</v>
      </c>
      <c r="L96" s="992">
        <v>6.5000000000000002E-2</v>
      </c>
      <c r="M96" s="992" t="s">
        <v>124</v>
      </c>
      <c r="N96" s="992" t="s">
        <v>124</v>
      </c>
      <c r="O96" s="992" t="s">
        <v>124</v>
      </c>
      <c r="P96" s="992" t="s">
        <v>124</v>
      </c>
      <c r="Q96" s="992" t="s">
        <v>124</v>
      </c>
      <c r="R96" s="992">
        <v>6.4000000000000001E-2</v>
      </c>
      <c r="S96" s="992" t="s">
        <v>124</v>
      </c>
      <c r="T96" s="992" t="s">
        <v>124</v>
      </c>
      <c r="U96" s="992">
        <v>0.17</v>
      </c>
      <c r="V96" s="994" t="s">
        <v>124</v>
      </c>
    </row>
    <row r="97" spans="1:22" x14ac:dyDescent="0.2">
      <c r="A97" s="991" t="s">
        <v>147</v>
      </c>
      <c r="B97" s="992" t="s">
        <v>96</v>
      </c>
      <c r="C97" s="996" t="s">
        <v>108</v>
      </c>
      <c r="D97" s="996" t="s">
        <v>108</v>
      </c>
      <c r="E97" s="996" t="s">
        <v>108</v>
      </c>
      <c r="F97" s="996" t="s">
        <v>108</v>
      </c>
      <c r="G97" s="996" t="s">
        <v>108</v>
      </c>
      <c r="H97" s="996" t="s">
        <v>108</v>
      </c>
      <c r="I97" s="996" t="s">
        <v>108</v>
      </c>
      <c r="J97" s="996" t="s">
        <v>108</v>
      </c>
      <c r="K97" s="996" t="s">
        <v>108</v>
      </c>
      <c r="L97" s="996" t="s">
        <v>108</v>
      </c>
      <c r="M97" s="996" t="s">
        <v>108</v>
      </c>
      <c r="N97" s="996" t="s">
        <v>108</v>
      </c>
      <c r="O97" s="996" t="s">
        <v>108</v>
      </c>
      <c r="P97" s="996" t="s">
        <v>108</v>
      </c>
      <c r="Q97" s="996" t="s">
        <v>108</v>
      </c>
      <c r="R97" s="996" t="s">
        <v>108</v>
      </c>
      <c r="S97" s="996" t="s">
        <v>108</v>
      </c>
      <c r="T97" s="996" t="s">
        <v>108</v>
      </c>
      <c r="U97" s="996" t="s">
        <v>108</v>
      </c>
      <c r="V97" s="1004" t="s">
        <v>108</v>
      </c>
    </row>
    <row r="98" spans="1:22" x14ac:dyDescent="0.2">
      <c r="A98" s="991" t="s">
        <v>125</v>
      </c>
      <c r="B98" s="992" t="s">
        <v>96</v>
      </c>
      <c r="C98" s="992" t="s">
        <v>117</v>
      </c>
      <c r="D98" s="992" t="s">
        <v>117</v>
      </c>
      <c r="E98" s="992" t="s">
        <v>117</v>
      </c>
      <c r="F98" s="992" t="s">
        <v>117</v>
      </c>
      <c r="G98" s="992" t="s">
        <v>117</v>
      </c>
      <c r="H98" s="992" t="s">
        <v>117</v>
      </c>
      <c r="I98" s="992" t="s">
        <v>117</v>
      </c>
      <c r="J98" s="992" t="s">
        <v>117</v>
      </c>
      <c r="K98" s="992" t="s">
        <v>117</v>
      </c>
      <c r="L98" s="992" t="s">
        <v>117</v>
      </c>
      <c r="M98" s="992" t="s">
        <v>117</v>
      </c>
      <c r="N98" s="992" t="s">
        <v>117</v>
      </c>
      <c r="O98" s="992" t="s">
        <v>117</v>
      </c>
      <c r="P98" s="992" t="s">
        <v>117</v>
      </c>
      <c r="Q98" s="992" t="s">
        <v>117</v>
      </c>
      <c r="R98" s="992" t="s">
        <v>117</v>
      </c>
      <c r="S98" s="992" t="s">
        <v>117</v>
      </c>
      <c r="T98" s="992" t="s">
        <v>117</v>
      </c>
      <c r="U98" s="992">
        <v>1.0999999999999999E-2</v>
      </c>
      <c r="V98" s="994" t="s">
        <v>117</v>
      </c>
    </row>
    <row r="99" spans="1:22" x14ac:dyDescent="0.2">
      <c r="A99" s="991" t="s">
        <v>126</v>
      </c>
      <c r="B99" s="992" t="s">
        <v>96</v>
      </c>
      <c r="C99" s="992">
        <v>0.6</v>
      </c>
      <c r="D99" s="992">
        <v>0.66</v>
      </c>
      <c r="E99" s="992">
        <v>0.61</v>
      </c>
      <c r="F99" s="992">
        <v>0.5</v>
      </c>
      <c r="G99" s="992">
        <v>0.64</v>
      </c>
      <c r="H99" s="993">
        <v>1</v>
      </c>
      <c r="I99" s="992">
        <v>0.54</v>
      </c>
      <c r="J99" s="992">
        <v>0.66</v>
      </c>
      <c r="K99" s="992">
        <v>0.61</v>
      </c>
      <c r="L99" s="992">
        <v>1.2</v>
      </c>
      <c r="M99" s="992">
        <v>0.53</v>
      </c>
      <c r="N99" s="992">
        <v>0.62</v>
      </c>
      <c r="O99" s="992">
        <v>0.71</v>
      </c>
      <c r="P99" s="992">
        <v>0.74</v>
      </c>
      <c r="Q99" s="992">
        <v>0.66</v>
      </c>
      <c r="R99" s="992">
        <v>0.61</v>
      </c>
      <c r="S99" s="992">
        <v>0.61</v>
      </c>
      <c r="T99" s="992">
        <v>0.65</v>
      </c>
      <c r="U99" s="992">
        <v>0.56999999999999995</v>
      </c>
      <c r="V99" s="994">
        <v>0.6</v>
      </c>
    </row>
    <row r="100" spans="1:22" x14ac:dyDescent="0.2">
      <c r="A100" s="991" t="s">
        <v>127</v>
      </c>
      <c r="B100" s="992" t="s">
        <v>96</v>
      </c>
      <c r="C100" s="992">
        <v>4.7</v>
      </c>
      <c r="D100" s="992">
        <v>2.2000000000000002</v>
      </c>
      <c r="E100" s="996" t="s">
        <v>148</v>
      </c>
      <c r="F100" s="996" t="s">
        <v>148</v>
      </c>
      <c r="G100" s="992">
        <v>1.1000000000000001</v>
      </c>
      <c r="H100" s="992">
        <v>2.1</v>
      </c>
      <c r="I100" s="992">
        <v>1.3</v>
      </c>
      <c r="J100" s="992">
        <v>1.2</v>
      </c>
      <c r="K100" s="996" t="s">
        <v>148</v>
      </c>
      <c r="L100" s="996" t="s">
        <v>148</v>
      </c>
      <c r="M100" s="996" t="s">
        <v>148</v>
      </c>
      <c r="N100" s="992">
        <v>1.6</v>
      </c>
      <c r="O100" s="992">
        <v>1.8</v>
      </c>
      <c r="P100" s="992">
        <v>1.1000000000000001</v>
      </c>
      <c r="Q100" s="992">
        <v>2.1</v>
      </c>
      <c r="R100" s="992">
        <v>1.4</v>
      </c>
      <c r="S100" s="992">
        <v>2.9</v>
      </c>
      <c r="T100" s="992">
        <v>1.5</v>
      </c>
      <c r="U100" s="992">
        <v>6.2</v>
      </c>
      <c r="V100" s="995">
        <v>2</v>
      </c>
    </row>
    <row r="101" spans="1:22" x14ac:dyDescent="0.2">
      <c r="A101" s="991" t="s">
        <v>128</v>
      </c>
      <c r="B101" s="992" t="s">
        <v>96</v>
      </c>
      <c r="C101" s="992" t="s">
        <v>117</v>
      </c>
      <c r="D101" s="992" t="s">
        <v>117</v>
      </c>
      <c r="E101" s="992" t="s">
        <v>117</v>
      </c>
      <c r="F101" s="992" t="s">
        <v>117</v>
      </c>
      <c r="G101" s="992" t="s">
        <v>117</v>
      </c>
      <c r="H101" s="992">
        <v>1.2E-2</v>
      </c>
      <c r="I101" s="992" t="s">
        <v>117</v>
      </c>
      <c r="J101" s="992" t="s">
        <v>117</v>
      </c>
      <c r="K101" s="992" t="s">
        <v>117</v>
      </c>
      <c r="L101" s="992" t="s">
        <v>117</v>
      </c>
      <c r="M101" s="992" t="s">
        <v>117</v>
      </c>
      <c r="N101" s="992" t="s">
        <v>117</v>
      </c>
      <c r="O101" s="992" t="s">
        <v>117</v>
      </c>
      <c r="P101" s="992" t="s">
        <v>117</v>
      </c>
      <c r="Q101" s="992" t="s">
        <v>117</v>
      </c>
      <c r="R101" s="992" t="s">
        <v>117</v>
      </c>
      <c r="S101" s="992" t="s">
        <v>117</v>
      </c>
      <c r="T101" s="992" t="s">
        <v>117</v>
      </c>
      <c r="U101" s="992" t="s">
        <v>117</v>
      </c>
      <c r="V101" s="994" t="s">
        <v>117</v>
      </c>
    </row>
    <row r="102" spans="1:22" x14ac:dyDescent="0.2">
      <c r="A102" s="991" t="s">
        <v>129</v>
      </c>
      <c r="B102" s="992" t="s">
        <v>96</v>
      </c>
      <c r="C102" s="992">
        <v>1.6</v>
      </c>
      <c r="D102" s="992">
        <v>1.3</v>
      </c>
      <c r="E102" s="992">
        <v>1.3</v>
      </c>
      <c r="F102" s="992">
        <v>0.88</v>
      </c>
      <c r="G102" s="992">
        <v>1.2</v>
      </c>
      <c r="H102" s="992">
        <v>1.3</v>
      </c>
      <c r="I102" s="992">
        <v>1.5</v>
      </c>
      <c r="J102" s="992">
        <v>1.3</v>
      </c>
      <c r="K102" s="992">
        <v>1.4</v>
      </c>
      <c r="L102" s="992">
        <v>1.4</v>
      </c>
      <c r="M102" s="992">
        <v>1.2</v>
      </c>
      <c r="N102" s="992">
        <v>1.3</v>
      </c>
      <c r="O102" s="992">
        <v>1.3</v>
      </c>
      <c r="P102" s="993">
        <v>1</v>
      </c>
      <c r="Q102" s="992">
        <v>1.1000000000000001</v>
      </c>
      <c r="R102" s="992">
        <v>1.5</v>
      </c>
      <c r="S102" s="992">
        <v>1.3</v>
      </c>
      <c r="T102" s="992">
        <v>1.4</v>
      </c>
      <c r="U102" s="992">
        <v>1.6</v>
      </c>
      <c r="V102" s="994">
        <v>1.3</v>
      </c>
    </row>
    <row r="103" spans="1:22" x14ac:dyDescent="0.2">
      <c r="A103" s="991" t="s">
        <v>130</v>
      </c>
      <c r="B103" s="992" t="s">
        <v>96</v>
      </c>
      <c r="C103" s="992">
        <v>0.27</v>
      </c>
      <c r="D103" s="992">
        <v>0.44</v>
      </c>
      <c r="E103" s="992">
        <v>0.62</v>
      </c>
      <c r="F103" s="1002">
        <v>0.5</v>
      </c>
      <c r="G103" s="992">
        <v>0.33</v>
      </c>
      <c r="H103" s="992">
        <v>0.74</v>
      </c>
      <c r="I103" s="992">
        <v>0.42</v>
      </c>
      <c r="J103" s="992">
        <v>0.56999999999999995</v>
      </c>
      <c r="K103" s="992">
        <v>0.48</v>
      </c>
      <c r="L103" s="992">
        <v>0.35</v>
      </c>
      <c r="M103" s="992">
        <v>0.54</v>
      </c>
      <c r="N103" s="992">
        <v>0.34</v>
      </c>
      <c r="O103" s="992">
        <v>0.6</v>
      </c>
      <c r="P103" s="992">
        <v>0.59</v>
      </c>
      <c r="Q103" s="992">
        <v>2.1</v>
      </c>
      <c r="R103" s="992">
        <v>0.33</v>
      </c>
      <c r="S103" s="992">
        <v>1.2</v>
      </c>
      <c r="T103" s="1002">
        <v>0.3</v>
      </c>
      <c r="U103" s="992">
        <v>1.6</v>
      </c>
      <c r="V103" s="994">
        <v>0.98</v>
      </c>
    </row>
    <row r="104" spans="1:22" x14ac:dyDescent="0.2">
      <c r="A104" s="991" t="s">
        <v>131</v>
      </c>
      <c r="B104" s="992" t="s">
        <v>96</v>
      </c>
      <c r="C104" s="992">
        <v>6.9999999999999999E-4</v>
      </c>
      <c r="D104" s="992" t="s">
        <v>132</v>
      </c>
      <c r="E104" s="992" t="s">
        <v>132</v>
      </c>
      <c r="F104" s="992" t="s">
        <v>132</v>
      </c>
      <c r="G104" s="992" t="s">
        <v>132</v>
      </c>
      <c r="H104" s="992" t="s">
        <v>132</v>
      </c>
      <c r="I104" s="992">
        <v>5.0000000000000001E-4</v>
      </c>
      <c r="J104" s="992" t="s">
        <v>132</v>
      </c>
      <c r="K104" s="992" t="s">
        <v>132</v>
      </c>
      <c r="L104" s="992" t="s">
        <v>132</v>
      </c>
      <c r="M104" s="992" t="s">
        <v>132</v>
      </c>
      <c r="N104" s="992" t="s">
        <v>132</v>
      </c>
      <c r="O104" s="992">
        <v>6.4999999999999997E-4</v>
      </c>
      <c r="P104" s="992">
        <v>6.8000000000000005E-4</v>
      </c>
      <c r="Q104" s="992" t="s">
        <v>132</v>
      </c>
      <c r="R104" s="992">
        <v>6.8999999999999997E-4</v>
      </c>
      <c r="S104" s="992" t="s">
        <v>132</v>
      </c>
      <c r="T104" s="992" t="s">
        <v>132</v>
      </c>
      <c r="U104" s="992">
        <v>5.2999999999999998E-4</v>
      </c>
      <c r="V104" s="994" t="s">
        <v>132</v>
      </c>
    </row>
    <row r="105" spans="1:22" x14ac:dyDescent="0.2">
      <c r="A105" s="991" t="s">
        <v>133</v>
      </c>
      <c r="B105" s="992" t="s">
        <v>96</v>
      </c>
      <c r="C105" s="992" t="s">
        <v>80</v>
      </c>
      <c r="D105" s="992" t="s">
        <v>80</v>
      </c>
      <c r="E105" s="992" t="s">
        <v>80</v>
      </c>
      <c r="F105" s="992" t="s">
        <v>80</v>
      </c>
      <c r="G105" s="992" t="s">
        <v>80</v>
      </c>
      <c r="H105" s="992" t="s">
        <v>80</v>
      </c>
      <c r="I105" s="992" t="s">
        <v>80</v>
      </c>
      <c r="J105" s="992" t="s">
        <v>80</v>
      </c>
      <c r="K105" s="992" t="s">
        <v>80</v>
      </c>
      <c r="L105" s="992" t="s">
        <v>80</v>
      </c>
      <c r="M105" s="992" t="s">
        <v>80</v>
      </c>
      <c r="N105" s="992" t="s">
        <v>80</v>
      </c>
      <c r="O105" s="992" t="s">
        <v>80</v>
      </c>
      <c r="P105" s="992" t="s">
        <v>80</v>
      </c>
      <c r="Q105" s="992" t="s">
        <v>80</v>
      </c>
      <c r="R105" s="992" t="s">
        <v>80</v>
      </c>
      <c r="S105" s="992" t="s">
        <v>80</v>
      </c>
      <c r="T105" s="992" t="s">
        <v>80</v>
      </c>
      <c r="U105" s="992" t="s">
        <v>80</v>
      </c>
      <c r="V105" s="994" t="s">
        <v>80</v>
      </c>
    </row>
    <row r="106" spans="1:22" x14ac:dyDescent="0.2">
      <c r="A106" s="991" t="s">
        <v>134</v>
      </c>
      <c r="B106" s="992" t="s">
        <v>96</v>
      </c>
      <c r="C106" s="992">
        <v>0.22</v>
      </c>
      <c r="D106" s="1002">
        <v>0.2</v>
      </c>
      <c r="E106" s="992">
        <v>0.27</v>
      </c>
      <c r="F106" s="992">
        <v>0.22</v>
      </c>
      <c r="G106" s="992">
        <v>0.26</v>
      </c>
      <c r="H106" s="992">
        <v>0.34</v>
      </c>
      <c r="I106" s="992">
        <v>0.24</v>
      </c>
      <c r="J106" s="992">
        <v>0.21</v>
      </c>
      <c r="K106" s="992">
        <v>0.28999999999999998</v>
      </c>
      <c r="L106" s="992">
        <v>0.26</v>
      </c>
      <c r="M106" s="992">
        <v>0.24</v>
      </c>
      <c r="N106" s="992">
        <v>0.3</v>
      </c>
      <c r="O106" s="992">
        <v>0.24</v>
      </c>
      <c r="P106" s="992">
        <v>0.18</v>
      </c>
      <c r="Q106" s="992">
        <v>0.37</v>
      </c>
      <c r="R106" s="992">
        <v>0.27</v>
      </c>
      <c r="S106" s="992">
        <v>0.3</v>
      </c>
      <c r="T106" s="992">
        <v>0.28999999999999998</v>
      </c>
      <c r="U106" s="992">
        <v>0.27</v>
      </c>
      <c r="V106" s="994">
        <v>0.22</v>
      </c>
    </row>
    <row r="107" spans="1:22" x14ac:dyDescent="0.2">
      <c r="A107" s="991" t="s">
        <v>135</v>
      </c>
      <c r="B107" s="992" t="s">
        <v>96</v>
      </c>
      <c r="C107" s="992" t="s">
        <v>136</v>
      </c>
      <c r="D107" s="992" t="s">
        <v>136</v>
      </c>
      <c r="E107" s="992" t="s">
        <v>136</v>
      </c>
      <c r="F107" s="992" t="s">
        <v>136</v>
      </c>
      <c r="G107" s="992" t="s">
        <v>136</v>
      </c>
      <c r="H107" s="992" t="s">
        <v>136</v>
      </c>
      <c r="I107" s="992" t="s">
        <v>136</v>
      </c>
      <c r="J107" s="992" t="s">
        <v>136</v>
      </c>
      <c r="K107" s="992" t="s">
        <v>136</v>
      </c>
      <c r="L107" s="992" t="s">
        <v>136</v>
      </c>
      <c r="M107" s="992" t="s">
        <v>136</v>
      </c>
      <c r="N107" s="992" t="s">
        <v>136</v>
      </c>
      <c r="O107" s="992" t="s">
        <v>136</v>
      </c>
      <c r="P107" s="992" t="s">
        <v>136</v>
      </c>
      <c r="Q107" s="992" t="s">
        <v>136</v>
      </c>
      <c r="R107" s="992" t="s">
        <v>136</v>
      </c>
      <c r="S107" s="992" t="s">
        <v>136</v>
      </c>
      <c r="T107" s="992" t="s">
        <v>136</v>
      </c>
      <c r="U107" s="992" t="s">
        <v>136</v>
      </c>
      <c r="V107" s="994" t="s">
        <v>136</v>
      </c>
    </row>
    <row r="108" spans="1:22" x14ac:dyDescent="0.2">
      <c r="A108" s="991" t="s">
        <v>137</v>
      </c>
      <c r="B108" s="992" t="s">
        <v>96</v>
      </c>
      <c r="C108" s="992" t="s">
        <v>83</v>
      </c>
      <c r="D108" s="992" t="s">
        <v>83</v>
      </c>
      <c r="E108" s="992" t="s">
        <v>83</v>
      </c>
      <c r="F108" s="992" t="s">
        <v>83</v>
      </c>
      <c r="G108" s="992" t="s">
        <v>83</v>
      </c>
      <c r="H108" s="992" t="s">
        <v>83</v>
      </c>
      <c r="I108" s="992" t="s">
        <v>83</v>
      </c>
      <c r="J108" s="992" t="s">
        <v>83</v>
      </c>
      <c r="K108" s="992" t="s">
        <v>83</v>
      </c>
      <c r="L108" s="992" t="s">
        <v>83</v>
      </c>
      <c r="M108" s="992" t="s">
        <v>83</v>
      </c>
      <c r="N108" s="992" t="s">
        <v>83</v>
      </c>
      <c r="O108" s="992" t="s">
        <v>83</v>
      </c>
      <c r="P108" s="992" t="s">
        <v>83</v>
      </c>
      <c r="Q108" s="992" t="s">
        <v>83</v>
      </c>
      <c r="R108" s="992" t="s">
        <v>83</v>
      </c>
      <c r="S108" s="992" t="s">
        <v>83</v>
      </c>
      <c r="T108" s="992" t="s">
        <v>83</v>
      </c>
      <c r="U108" s="992" t="s">
        <v>83</v>
      </c>
      <c r="V108" s="994" t="s">
        <v>83</v>
      </c>
    </row>
    <row r="109" spans="1:22" x14ac:dyDescent="0.2">
      <c r="A109" s="991" t="s">
        <v>138</v>
      </c>
      <c r="B109" s="992" t="s">
        <v>96</v>
      </c>
      <c r="C109" s="992">
        <v>5.6</v>
      </c>
      <c r="D109" s="992">
        <v>5.3</v>
      </c>
      <c r="E109" s="992">
        <v>5.5</v>
      </c>
      <c r="F109" s="992">
        <v>5.6</v>
      </c>
      <c r="G109" s="992">
        <v>5.3</v>
      </c>
      <c r="H109" s="992">
        <v>5.2</v>
      </c>
      <c r="I109" s="992">
        <v>5.5</v>
      </c>
      <c r="J109" s="992">
        <v>5.2</v>
      </c>
      <c r="K109" s="992">
        <v>5.5</v>
      </c>
      <c r="L109" s="992">
        <v>5.4</v>
      </c>
      <c r="M109" s="992">
        <v>5.2</v>
      </c>
      <c r="N109" s="992">
        <v>5.3</v>
      </c>
      <c r="O109" s="992">
        <v>5.5</v>
      </c>
      <c r="P109" s="992">
        <v>5.4</v>
      </c>
      <c r="Q109" s="992">
        <v>5.3</v>
      </c>
      <c r="R109" s="992">
        <v>5.5</v>
      </c>
      <c r="S109" s="992">
        <v>5.4</v>
      </c>
      <c r="T109" s="992">
        <v>5.3</v>
      </c>
      <c r="U109" s="992">
        <v>5.6</v>
      </c>
      <c r="V109" s="994">
        <v>5.2</v>
      </c>
    </row>
    <row r="110" spans="1:22" x14ac:dyDescent="0.2">
      <c r="A110" s="991" t="s">
        <v>139</v>
      </c>
      <c r="B110" s="992" t="s">
        <v>96</v>
      </c>
      <c r="C110" s="992" t="s">
        <v>83</v>
      </c>
      <c r="D110" s="992" t="s">
        <v>83</v>
      </c>
      <c r="E110" s="992" t="s">
        <v>83</v>
      </c>
      <c r="F110" s="992" t="s">
        <v>83</v>
      </c>
      <c r="G110" s="992" t="s">
        <v>83</v>
      </c>
      <c r="H110" s="992" t="s">
        <v>83</v>
      </c>
      <c r="I110" s="992" t="s">
        <v>83</v>
      </c>
      <c r="J110" s="992" t="s">
        <v>83</v>
      </c>
      <c r="K110" s="992" t="s">
        <v>83</v>
      </c>
      <c r="L110" s="992" t="s">
        <v>83</v>
      </c>
      <c r="M110" s="992" t="s">
        <v>83</v>
      </c>
      <c r="N110" s="992" t="s">
        <v>83</v>
      </c>
      <c r="O110" s="992" t="s">
        <v>83</v>
      </c>
      <c r="P110" s="992" t="s">
        <v>83</v>
      </c>
      <c r="Q110" s="992" t="s">
        <v>83</v>
      </c>
      <c r="R110" s="992" t="s">
        <v>83</v>
      </c>
      <c r="S110" s="992" t="s">
        <v>83</v>
      </c>
      <c r="T110" s="992" t="s">
        <v>83</v>
      </c>
      <c r="U110" s="992" t="s">
        <v>83</v>
      </c>
      <c r="V110" s="994" t="s">
        <v>83</v>
      </c>
    </row>
    <row r="111" spans="1:22" x14ac:dyDescent="0.2">
      <c r="A111" s="991" t="s">
        <v>140</v>
      </c>
      <c r="B111" s="992" t="s">
        <v>96</v>
      </c>
      <c r="C111" s="992" t="s">
        <v>80</v>
      </c>
      <c r="D111" s="992" t="s">
        <v>80</v>
      </c>
      <c r="E111" s="992" t="s">
        <v>80</v>
      </c>
      <c r="F111" s="992" t="s">
        <v>80</v>
      </c>
      <c r="G111" s="992" t="s">
        <v>80</v>
      </c>
      <c r="H111" s="992" t="s">
        <v>80</v>
      </c>
      <c r="I111" s="992" t="s">
        <v>80</v>
      </c>
      <c r="J111" s="992" t="s">
        <v>80</v>
      </c>
      <c r="K111" s="992" t="s">
        <v>80</v>
      </c>
      <c r="L111" s="992" t="s">
        <v>80</v>
      </c>
      <c r="M111" s="992" t="s">
        <v>80</v>
      </c>
      <c r="N111" s="992" t="s">
        <v>80</v>
      </c>
      <c r="O111" s="992" t="s">
        <v>80</v>
      </c>
      <c r="P111" s="992" t="s">
        <v>80</v>
      </c>
      <c r="Q111" s="992" t="s">
        <v>80</v>
      </c>
      <c r="R111" s="992" t="s">
        <v>80</v>
      </c>
      <c r="S111" s="992" t="s">
        <v>80</v>
      </c>
      <c r="T111" s="992" t="s">
        <v>80</v>
      </c>
      <c r="U111" s="992" t="s">
        <v>80</v>
      </c>
      <c r="V111" s="994" t="s">
        <v>80</v>
      </c>
    </row>
    <row r="112" spans="1:22" x14ac:dyDescent="0.2">
      <c r="A112" s="991" t="s">
        <v>141</v>
      </c>
      <c r="B112" s="992" t="s">
        <v>96</v>
      </c>
      <c r="C112" s="992" t="s">
        <v>122</v>
      </c>
      <c r="D112" s="992" t="s">
        <v>122</v>
      </c>
      <c r="E112" s="992" t="s">
        <v>122</v>
      </c>
      <c r="F112" s="992">
        <v>0.12</v>
      </c>
      <c r="G112" s="992" t="s">
        <v>122</v>
      </c>
      <c r="H112" s="992">
        <v>0.14000000000000001</v>
      </c>
      <c r="I112" s="992" t="s">
        <v>122</v>
      </c>
      <c r="J112" s="992" t="s">
        <v>122</v>
      </c>
      <c r="K112" s="992" t="s">
        <v>122</v>
      </c>
      <c r="L112" s="992" t="s">
        <v>122</v>
      </c>
      <c r="M112" s="992" t="s">
        <v>122</v>
      </c>
      <c r="N112" s="992" t="s">
        <v>122</v>
      </c>
      <c r="O112" s="992">
        <v>0.11</v>
      </c>
      <c r="P112" s="992" t="s">
        <v>122</v>
      </c>
      <c r="Q112" s="992" t="s">
        <v>122</v>
      </c>
      <c r="R112" s="992">
        <v>0.11</v>
      </c>
      <c r="S112" s="992" t="s">
        <v>122</v>
      </c>
      <c r="T112" s="992" t="s">
        <v>122</v>
      </c>
      <c r="U112" s="992">
        <v>0.3</v>
      </c>
      <c r="V112" s="994" t="s">
        <v>122</v>
      </c>
    </row>
    <row r="113" spans="1:22" x14ac:dyDescent="0.2">
      <c r="A113" s="991" t="s">
        <v>142</v>
      </c>
      <c r="B113" s="992" t="s">
        <v>96</v>
      </c>
      <c r="C113" s="992">
        <v>1.2999999999999999E-2</v>
      </c>
      <c r="D113" s="992">
        <v>1.4999999999999999E-2</v>
      </c>
      <c r="E113" s="992">
        <v>1.7000000000000001E-2</v>
      </c>
      <c r="F113" s="992">
        <v>1.4E-2</v>
      </c>
      <c r="G113" s="992">
        <v>1.9E-2</v>
      </c>
      <c r="H113" s="992">
        <v>0.02</v>
      </c>
      <c r="I113" s="992">
        <v>1.7999999999999999E-2</v>
      </c>
      <c r="J113" s="992">
        <v>1.7000000000000001E-2</v>
      </c>
      <c r="K113" s="992">
        <v>1.7000000000000001E-2</v>
      </c>
      <c r="L113" s="992">
        <v>1.7000000000000001E-2</v>
      </c>
      <c r="M113" s="992">
        <v>1.7000000000000001E-2</v>
      </c>
      <c r="N113" s="992">
        <v>1.9E-2</v>
      </c>
      <c r="O113" s="992">
        <v>1.9E-2</v>
      </c>
      <c r="P113" s="992">
        <v>1.7000000000000001E-2</v>
      </c>
      <c r="Q113" s="992">
        <v>2.4E-2</v>
      </c>
      <c r="R113" s="992">
        <v>1.7999999999999999E-2</v>
      </c>
      <c r="S113" s="992">
        <v>1.7999999999999999E-2</v>
      </c>
      <c r="T113" s="992">
        <v>0.02</v>
      </c>
      <c r="U113" s="992">
        <v>2.1000000000000001E-2</v>
      </c>
      <c r="V113" s="994">
        <v>0.02</v>
      </c>
    </row>
    <row r="114" spans="1:22" x14ac:dyDescent="0.2">
      <c r="A114" s="991" t="s">
        <v>143</v>
      </c>
      <c r="B114" s="992" t="s">
        <v>96</v>
      </c>
      <c r="C114" s="992" t="s">
        <v>80</v>
      </c>
      <c r="D114" s="992" t="s">
        <v>80</v>
      </c>
      <c r="E114" s="992" t="s">
        <v>80</v>
      </c>
      <c r="F114" s="992" t="s">
        <v>80</v>
      </c>
      <c r="G114" s="992" t="s">
        <v>80</v>
      </c>
      <c r="H114" s="992" t="s">
        <v>80</v>
      </c>
      <c r="I114" s="992" t="s">
        <v>80</v>
      </c>
      <c r="J114" s="992" t="s">
        <v>80</v>
      </c>
      <c r="K114" s="992" t="s">
        <v>80</v>
      </c>
      <c r="L114" s="992" t="s">
        <v>80</v>
      </c>
      <c r="M114" s="992" t="s">
        <v>80</v>
      </c>
      <c r="N114" s="992" t="s">
        <v>80</v>
      </c>
      <c r="O114" s="992" t="s">
        <v>80</v>
      </c>
      <c r="P114" s="992" t="s">
        <v>80</v>
      </c>
      <c r="Q114" s="992" t="s">
        <v>80</v>
      </c>
      <c r="R114" s="992" t="s">
        <v>80</v>
      </c>
      <c r="S114" s="992" t="s">
        <v>80</v>
      </c>
      <c r="T114" s="992" t="s">
        <v>80</v>
      </c>
      <c r="U114" s="992" t="s">
        <v>80</v>
      </c>
      <c r="V114" s="994" t="s">
        <v>80</v>
      </c>
    </row>
    <row r="115" spans="1:22" ht="13.5" thickBot="1" x14ac:dyDescent="0.25">
      <c r="A115" s="1009" t="s">
        <v>144</v>
      </c>
      <c r="B115" s="1010" t="s">
        <v>96</v>
      </c>
      <c r="C115" s="1010" t="s">
        <v>145</v>
      </c>
      <c r="D115" s="1010" t="s">
        <v>145</v>
      </c>
      <c r="E115" s="1010" t="s">
        <v>145</v>
      </c>
      <c r="F115" s="1010" t="s">
        <v>145</v>
      </c>
      <c r="G115" s="1010" t="s">
        <v>145</v>
      </c>
      <c r="H115" s="1010">
        <v>1.3</v>
      </c>
      <c r="I115" s="1010" t="s">
        <v>145</v>
      </c>
      <c r="J115" s="1010" t="s">
        <v>145</v>
      </c>
      <c r="K115" s="1010" t="s">
        <v>145</v>
      </c>
      <c r="L115" s="1010">
        <v>0.91</v>
      </c>
      <c r="M115" s="1010">
        <v>0.92</v>
      </c>
      <c r="N115" s="1010">
        <v>0.96</v>
      </c>
      <c r="O115" s="1010">
        <v>0.93</v>
      </c>
      <c r="P115" s="1010" t="s">
        <v>145</v>
      </c>
      <c r="Q115" s="1010">
        <v>0.93</v>
      </c>
      <c r="R115" s="1010">
        <v>1.8</v>
      </c>
      <c r="S115" s="1010">
        <v>1.4</v>
      </c>
      <c r="T115" s="1010" t="s">
        <v>145</v>
      </c>
      <c r="U115" s="1010" t="s">
        <v>145</v>
      </c>
      <c r="V115" s="1011" t="s">
        <v>145</v>
      </c>
    </row>
    <row r="116" spans="1:22" x14ac:dyDescent="0.2">
      <c r="A116" s="1070" t="s">
        <v>149</v>
      </c>
      <c r="B116" s="1077"/>
      <c r="C116" s="1012"/>
      <c r="D116" s="1012"/>
      <c r="E116" s="1012"/>
      <c r="F116" s="1012"/>
      <c r="G116" s="1012"/>
      <c r="H116" s="1012"/>
      <c r="I116" s="1012"/>
      <c r="J116" s="1012"/>
      <c r="K116" s="1012"/>
      <c r="L116" s="1012"/>
      <c r="M116" s="1012"/>
      <c r="N116" s="1012"/>
      <c r="O116" s="1012"/>
      <c r="P116" s="1012"/>
      <c r="Q116" s="1012"/>
      <c r="R116" s="1012"/>
      <c r="S116" s="1012"/>
      <c r="T116" s="1012"/>
      <c r="U116" s="1012"/>
      <c r="V116" s="1012"/>
    </row>
    <row r="117" spans="1:22" x14ac:dyDescent="0.2">
      <c r="A117" s="292" t="s">
        <v>150</v>
      </c>
    </row>
    <row r="118" spans="1:22" x14ac:dyDescent="0.2">
      <c r="A118" s="293" t="s">
        <v>151</v>
      </c>
    </row>
    <row r="119" spans="1:22" x14ac:dyDescent="0.2">
      <c r="A119" s="293" t="s">
        <v>152</v>
      </c>
    </row>
    <row r="120" spans="1:22" x14ac:dyDescent="0.2">
      <c r="A120" s="1140" t="s">
        <v>712</v>
      </c>
      <c r="B120" s="1140"/>
      <c r="C120" s="1140"/>
      <c r="D120" s="1140"/>
      <c r="E120" s="1140"/>
      <c r="F120" s="1140"/>
      <c r="G120" s="1140"/>
      <c r="H120" s="1140"/>
      <c r="I120" s="1140"/>
      <c r="J120" s="1140"/>
      <c r="K120" s="1140"/>
      <c r="L120" s="1140"/>
      <c r="M120" s="1140"/>
      <c r="N120" s="1140"/>
      <c r="O120" s="1140"/>
      <c r="P120" s="1140"/>
      <c r="Q120" s="1140"/>
      <c r="R120" s="1140"/>
      <c r="S120" s="1140"/>
      <c r="T120" s="1140"/>
      <c r="U120" s="1140"/>
      <c r="V120" s="1140"/>
    </row>
    <row r="121" spans="1:22" x14ac:dyDescent="0.2">
      <c r="A121" s="1140"/>
      <c r="B121" s="1140"/>
      <c r="C121" s="1140"/>
      <c r="D121" s="1140"/>
      <c r="E121" s="1140"/>
      <c r="F121" s="1140"/>
      <c r="G121" s="1140"/>
      <c r="H121" s="1140"/>
      <c r="I121" s="1140"/>
      <c r="J121" s="1140"/>
      <c r="K121" s="1140"/>
      <c r="L121" s="1140"/>
      <c r="M121" s="1140"/>
      <c r="N121" s="1140"/>
      <c r="O121" s="1140"/>
      <c r="P121" s="1140"/>
      <c r="Q121" s="1140"/>
      <c r="R121" s="1140"/>
      <c r="S121" s="1140"/>
      <c r="T121" s="1140"/>
      <c r="U121" s="1140"/>
      <c r="V121" s="1140"/>
    </row>
  </sheetData>
  <mergeCells count="9">
    <mergeCell ref="A120:V121"/>
    <mergeCell ref="R3:S3"/>
    <mergeCell ref="T3:V3"/>
    <mergeCell ref="B3:B8"/>
    <mergeCell ref="C3:D3"/>
    <mergeCell ref="E3:G3"/>
    <mergeCell ref="H3:J3"/>
    <mergeCell ref="K3:M3"/>
    <mergeCell ref="N3:P3"/>
  </mergeCells>
  <pageMargins left="0.7" right="0.7" top="0.75" bottom="0.75" header="0.3" footer="0.3"/>
  <pageSetup paperSize="3" scale="77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8CEF86A544E049B1BC6ADE087893F6" ma:contentTypeVersion="1" ma:contentTypeDescription="Create a new document." ma:contentTypeScope="" ma:versionID="1d0688e9ec3c89a9548f00040010b54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1BD97-B068-4305-B800-41B611BAD9A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openxmlformats.org/package/2006/metadata/core-properties"/>
    <ds:schemaRef ds:uri="http://schemas.microsoft.com/sharepoint/v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0E11032-B0A3-48F8-AF48-35E0A922D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C4AFE-249A-4BA6-9E49-1FEF25085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2</vt:i4>
      </vt:variant>
    </vt:vector>
  </HeadingPairs>
  <TitlesOfParts>
    <vt:vector size="39" baseType="lpstr">
      <vt:lpstr>Table of Contents</vt:lpstr>
      <vt:lpstr>11-1_LDS-Discrete WQ_UI</vt:lpstr>
      <vt:lpstr>11-1_LDS-Discrete WQ_Summ_UI</vt:lpstr>
      <vt:lpstr>11-2_LDSOutlet-DiscreteWQ-UI</vt:lpstr>
      <vt:lpstr>11-3_LDSSub_DiscreteWQ-UI</vt:lpstr>
      <vt:lpstr>11-3_LDSSub_DiscreteWQ_Summ-UI</vt:lpstr>
      <vt:lpstr>11-4_Paul Lake_DiscreteWQ-UI</vt:lpstr>
      <vt:lpstr>11-4_PaulLake_DiscreteWQ_Summ-</vt:lpstr>
      <vt:lpstr>11-5_LDS-Discrete WQ_OW</vt:lpstr>
      <vt:lpstr>11-5_LDS-Discrete WQ_Summ_OW</vt:lpstr>
      <vt:lpstr>11-6_LDSOutlet-DiscreteWQ-OW</vt:lpstr>
      <vt:lpstr>11-6_LDSOutlet-DiscreteWQ_Summ</vt:lpstr>
      <vt:lpstr>11-7_LDSSub-DiscreteWQ-OW</vt:lpstr>
      <vt:lpstr>11-7_LDSSub-DiscreteWQ_Summ-OW</vt:lpstr>
      <vt:lpstr>11-8_LDGSlipper_DiscreteWQ-OW</vt:lpstr>
      <vt:lpstr>11-8_LDGSlipper_DiscreteWQ-Sum</vt:lpstr>
      <vt:lpstr>11-9_LDGFF2-DiscreteWQ-OW</vt:lpstr>
      <vt:lpstr>11-9_LDGFF2-DiscreteWQ-Summ-OW</vt:lpstr>
      <vt:lpstr>11-10_LDGOutlet_DiscreteWQ-OW</vt:lpstr>
      <vt:lpstr>11-11_LDGSub_DiscreteWQ-OW</vt:lpstr>
      <vt:lpstr>11-12_LDS-DIN</vt:lpstr>
      <vt:lpstr>11-12_LDS-DIN_SummStats</vt:lpstr>
      <vt:lpstr>11-13_LDSSub-DIN</vt:lpstr>
      <vt:lpstr>11-14_LDGSlipper-DIN</vt:lpstr>
      <vt:lpstr>11-14_LDGSlipper-DINSumm</vt:lpstr>
      <vt:lpstr>11-15_LDGFF2-DIN</vt:lpstr>
      <vt:lpstr>11-15_LDGFF2-DINSumm</vt:lpstr>
      <vt:lpstr>11-16-Chla</vt:lpstr>
      <vt:lpstr>11-17_LDS_Sed.'14</vt:lpstr>
      <vt:lpstr>11-17_LDS_Sed'14Summ</vt:lpstr>
      <vt:lpstr>11-18_LDSSub_Sed.'14</vt:lpstr>
      <vt:lpstr>11-18_LDSSub_Sed.'14Summ</vt:lpstr>
      <vt:lpstr>11-19_LDGFF2-Sed.'14</vt:lpstr>
      <vt:lpstr>11-19_LDGFF2-Sed.'14Summ</vt:lpstr>
      <vt:lpstr>11-20_LDGSub-Sed.'14</vt:lpstr>
      <vt:lpstr>11-21-PCDD_F_Sed.'14</vt:lpstr>
      <vt:lpstr>11-22_LDS Sed.</vt:lpstr>
      <vt:lpstr>'11-10_LDGOutlet_DiscreteWQ-OW'!Print_Area</vt:lpstr>
      <vt:lpstr>'11-9_LDGFF2-DiscreteWQ-OW'!Print_Area</vt:lpstr>
    </vt:vector>
  </TitlesOfParts>
  <Company>Golder Associates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Murray, Elynne</dc:creator>
  <cp:lastModifiedBy> </cp:lastModifiedBy>
  <dcterms:created xsi:type="dcterms:W3CDTF">2015-06-12T17:17:32Z</dcterms:created>
  <dcterms:modified xsi:type="dcterms:W3CDTF">2015-07-03T21:48:10Z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0x010100858CEF86A544E049B1BC6ADE087893F6</vt:lpwstr>
  </property>
</Properties>
</file>